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225" windowWidth="15480" windowHeight="5085" tabRatio="845" activeTab="2"/>
  </bookViews>
  <sheets>
    <sheet name="Table AQ1 - H1" sheetId="1" r:id="rId1"/>
    <sheet name="Table AQ1 - H2" sheetId="2" r:id="rId2"/>
    <sheet name="Table AQ1 - H3" sheetId="3" r:id="rId3"/>
    <sheet name="MFAR at HB" sheetId="4" r:id="rId4"/>
    <sheet name="MFAR 44.7" sheetId="5" r:id="rId5"/>
    <sheet name="MFAR 26.2" sheetId="6" r:id="rId6"/>
    <sheet name="NFAR 31.3 @Ponderosa" sheetId="7" r:id="rId7"/>
    <sheet name="MFAR 14.1" sheetId="8" r:id="rId8"/>
    <sheet name="MFAR@Mammoth Bar " sheetId="9" r:id="rId9"/>
    <sheet name="MFAR 36.2" sheetId="10" r:id="rId10"/>
    <sheet name="Rubicon 3.5" sheetId="11" r:id="rId11"/>
    <sheet name="Rubicon 20.9" sheetId="12" r:id="rId12"/>
    <sheet name="Rubicon 25.7" sheetId="13" r:id="rId13"/>
    <sheet name="NFLC 1.9" sheetId="14" r:id="rId14"/>
    <sheet name="SFLC 2.3" sheetId="15" r:id="rId15"/>
    <sheet name="Duncan 6.3" sheetId="16" r:id="rId16"/>
    <sheet name="Long Canyon 9.0" sheetId="17" r:id="rId17"/>
  </sheets>
  <definedNames>
    <definedName name="_xlnm.Print_Area" localSheetId="0">'Table AQ1 - H1'!$A$1:$E$29</definedName>
    <definedName name="_xlnm.Print_Area" localSheetId="1">'Table AQ1 - H2'!$B$2:$H$30</definedName>
    <definedName name="_xlnm.Print_Area" localSheetId="2">'Table AQ1 - H3'!$B$2:$F$364</definedName>
  </definedNames>
  <calcPr fullCalcOnLoad="1"/>
</workbook>
</file>

<file path=xl/sharedStrings.xml><?xml version="1.0" encoding="utf-8"?>
<sst xmlns="http://schemas.openxmlformats.org/spreadsheetml/2006/main" count="1578" uniqueCount="295">
  <si>
    <t>Coverage</t>
  </si>
  <si>
    <t>Substrate</t>
  </si>
  <si>
    <t>Percent Available</t>
  </si>
  <si>
    <t>RR</t>
  </si>
  <si>
    <t>RC</t>
  </si>
  <si>
    <t>RL</t>
  </si>
  <si>
    <t>macro</t>
  </si>
  <si>
    <t>micro</t>
  </si>
  <si>
    <t>boulder</t>
  </si>
  <si>
    <t>Date: 8/19/08</t>
  </si>
  <si>
    <t>Transect T-5</t>
  </si>
  <si>
    <t>Transect T-10</t>
  </si>
  <si>
    <t>gravel</t>
  </si>
  <si>
    <t>lrg. gravel</t>
  </si>
  <si>
    <t>Transect T-11</t>
  </si>
  <si>
    <t>bedrock</t>
  </si>
  <si>
    <t>Date: 8/21/08</t>
  </si>
  <si>
    <t>MFAR 26.2 Above Ralston</t>
  </si>
  <si>
    <t>MFAR 44.7 Below FM</t>
  </si>
  <si>
    <t>gravel mix</t>
  </si>
  <si>
    <t>Transect Uppermost 2-D Site where channel splits</t>
  </si>
  <si>
    <t>Transect (T-9?) Uppermost 2D Site above split channel</t>
  </si>
  <si>
    <t>cobble</t>
  </si>
  <si>
    <t>Transect Uppermost 2-D Site RL channel</t>
  </si>
  <si>
    <t>sub</t>
  </si>
  <si>
    <t>Date: 8/14/08</t>
  </si>
  <si>
    <t>Transect riffle above bridge- most DS</t>
  </si>
  <si>
    <t>Transect US of above</t>
  </si>
  <si>
    <t>Transect US most</t>
  </si>
  <si>
    <t>gravel/cobble mix</t>
  </si>
  <si>
    <t>photos 152/1128</t>
  </si>
  <si>
    <t>photos 154/1130</t>
  </si>
  <si>
    <t>photos 158/1134</t>
  </si>
  <si>
    <t xml:space="preserve">cobble </t>
  </si>
  <si>
    <t>MFAR 14.1 Otter Creek</t>
  </si>
  <si>
    <t>Date: 9/12/08</t>
  </si>
  <si>
    <t>Transect RR Side Channel most DS</t>
  </si>
  <si>
    <t>Transect RL Side Channel most DS</t>
  </si>
  <si>
    <t>Transect US Drift Ripple</t>
  </si>
  <si>
    <t>gravel/sand</t>
  </si>
  <si>
    <t>cobble/small gravel</t>
  </si>
  <si>
    <t xml:space="preserve">photos disp. Camera 1-4, 1+2 unit, 3+4 algae </t>
  </si>
  <si>
    <t>photos 5-6(?) (1st April w/bucket last 21)</t>
  </si>
  <si>
    <t>DS of other two RR</t>
  </si>
  <si>
    <t>* high flow samples at RR side . None taken at center b/c unable to hold bucket steady</t>
  </si>
  <si>
    <t>photos next 3,  2 habitat, 2nd w/ April w/ bucket</t>
  </si>
  <si>
    <t>MFAR @ Mammoth Bar</t>
  </si>
  <si>
    <t>Transect Riffle blw Pool &amp; Run, US T3</t>
  </si>
  <si>
    <t>gravel/cobble</t>
  </si>
  <si>
    <t>RL*</t>
  </si>
  <si>
    <t>* RL representative of RR, high flow couldn't cross, more algae on RR</t>
  </si>
  <si>
    <t>Transect Cntrl DS Pool-less algae than rep photos</t>
  </si>
  <si>
    <t>Transect LRG DS of Cntrl</t>
  </si>
  <si>
    <t>photos 1-119</t>
  </si>
  <si>
    <t>photos 2-127 w/ April</t>
  </si>
  <si>
    <t>photos 3-126</t>
  </si>
  <si>
    <t>Representative Algae 1120+125+128-131</t>
  </si>
  <si>
    <t>Rubicon 20.9</t>
  </si>
  <si>
    <t>Date: UNK</t>
  </si>
  <si>
    <t>Transect T1</t>
  </si>
  <si>
    <t>Transect T2</t>
  </si>
  <si>
    <t>Transect T3</t>
  </si>
  <si>
    <t>40 brk/60 bld</t>
  </si>
  <si>
    <t>100 bld</t>
  </si>
  <si>
    <t>camera 6288</t>
  </si>
  <si>
    <t>photos 220/1196</t>
  </si>
  <si>
    <t>60 cbl/ 40 sb</t>
  </si>
  <si>
    <t>100 cbl</t>
  </si>
  <si>
    <t>photos 221/1197</t>
  </si>
  <si>
    <t>50 brk/ 50 cbl</t>
  </si>
  <si>
    <t>60 cbl/ 40 grvl</t>
  </si>
  <si>
    <t>crew CB, PG</t>
  </si>
  <si>
    <t xml:space="preserve">boulder </t>
  </si>
  <si>
    <t>photos 1081/105 (unit) - 1077/101</t>
  </si>
  <si>
    <t>Transect riffle in upper 2D, Riffle in 2D (below pool)</t>
  </si>
  <si>
    <t>Date: 8/7/08</t>
  </si>
  <si>
    <t>Transect 2D lower limit</t>
  </si>
  <si>
    <t>photos 100/1082, 1088/112 (unit)</t>
  </si>
  <si>
    <t>Transect below 2D</t>
  </si>
  <si>
    <t>photos 118/1088, 119/1095 unit DS view</t>
  </si>
  <si>
    <t>extra algae photos 120-122</t>
  </si>
  <si>
    <t>Rubicon 25.7</t>
  </si>
  <si>
    <t>Date: 7/2/08</t>
  </si>
  <si>
    <t>Transect 25</t>
  </si>
  <si>
    <t>Transect 16</t>
  </si>
  <si>
    <t>Transect 17</t>
  </si>
  <si>
    <t xml:space="preserve">photos 1029/53, 1030/54 </t>
  </si>
  <si>
    <t>NA</t>
  </si>
  <si>
    <t>large cobble</t>
  </si>
  <si>
    <t>small boulder</t>
  </si>
  <si>
    <t>small cobble</t>
  </si>
  <si>
    <t>photos 1031/55, 1032/56</t>
  </si>
  <si>
    <t>photos 1033/57</t>
  </si>
  <si>
    <t>bld, large cobble, sand blw &amp; unavailable</t>
  </si>
  <si>
    <t>medium cobble</t>
  </si>
  <si>
    <t>NFLC 1.9</t>
  </si>
  <si>
    <t>Date: 7/7/08</t>
  </si>
  <si>
    <t>med cobble</t>
  </si>
  <si>
    <t>sand/gravel/cobble</t>
  </si>
  <si>
    <t>Transect 1 Unit 124 HGR</t>
  </si>
  <si>
    <t>Transect 8 Unit 112</t>
  </si>
  <si>
    <t>Transect 14 Unit 104 LGR</t>
  </si>
  <si>
    <t>photos 100-1057/1058</t>
  </si>
  <si>
    <t>photos 100-1060</t>
  </si>
  <si>
    <t>photos 100-1062/1063</t>
  </si>
  <si>
    <t>sml boulder/lrg cobble</t>
  </si>
  <si>
    <t>cobble/gravel</t>
  </si>
  <si>
    <t>cobble/sand</t>
  </si>
  <si>
    <t>cobble/sml gravel</t>
  </si>
  <si>
    <t>cobble/boulder</t>
  </si>
  <si>
    <t>floating fil. Algae attached</t>
  </si>
  <si>
    <t>Photos 100-1064 whole xs from RR</t>
  </si>
  <si>
    <t>100-1065 rep. attached filamentous algae</t>
  </si>
  <si>
    <t>photo 100-1059 whole channel from RR</t>
  </si>
  <si>
    <t>photos 100-1065 whole XS from RR</t>
  </si>
  <si>
    <t>photo 100-1067 whole XS from RL looking DS</t>
  </si>
  <si>
    <t>Transect 16 Unit 91 LGR</t>
  </si>
  <si>
    <t>gravels range</t>
  </si>
  <si>
    <t>photos 100-1045, 100-1046</t>
  </si>
  <si>
    <t>cobble/gravel mix</t>
  </si>
  <si>
    <t>25 dark brown</t>
  </si>
  <si>
    <t>85 mix of micro/macro</t>
  </si>
  <si>
    <t>70 thin slayer of slimy peryphyton</t>
  </si>
  <si>
    <t>sml boulder</t>
  </si>
  <si>
    <t>lrg cobble</t>
  </si>
  <si>
    <t>photos 100-1048, 100-1049</t>
  </si>
  <si>
    <t>1050-1055 whole XS</t>
  </si>
  <si>
    <t>1051-1056 rockw/ rep. algae</t>
  </si>
  <si>
    <t>cobble/gravel/sand mix</t>
  </si>
  <si>
    <t>photos 100-1052, 1053</t>
  </si>
  <si>
    <t>100-1054 whole XS</t>
  </si>
  <si>
    <t>Transect 9 Unit 98 HGR</t>
  </si>
  <si>
    <t xml:space="preserve">SFLC 2.3 </t>
  </si>
  <si>
    <t>Transect 4 Unit 106 LGR</t>
  </si>
  <si>
    <t>Rubicon 3.5 @ LC</t>
  </si>
  <si>
    <t>Transect 7</t>
  </si>
  <si>
    <t>Transect 8</t>
  </si>
  <si>
    <t>Transect 9</t>
  </si>
  <si>
    <t>Date: 7/1/08</t>
  </si>
  <si>
    <t>coarse gravel</t>
  </si>
  <si>
    <t>no photo information given</t>
  </si>
  <si>
    <t>Duncan 6.3 ISF Algae</t>
  </si>
  <si>
    <t>Flow: Low, Start Stage: 2:35</t>
  </si>
  <si>
    <t>Long Canyon 9.0</t>
  </si>
  <si>
    <t>Transect 2</t>
  </si>
  <si>
    <t>Transect 14</t>
  </si>
  <si>
    <t>possible micro; rockes slimy but can't see any</t>
  </si>
  <si>
    <t>thin film</t>
  </si>
  <si>
    <t>50 t/ rest snad and small gravel</t>
  </si>
  <si>
    <t>photo cross section 62/1038</t>
  </si>
  <si>
    <t>large gravel</t>
  </si>
  <si>
    <t>49*</t>
  </si>
  <si>
    <t>*hard to distinguish periphyton</t>
  </si>
  <si>
    <t>photos 63/1035 cross section</t>
  </si>
  <si>
    <t>rocks are slimy; feels like periphyton</t>
  </si>
  <si>
    <t>photo 68 looking US</t>
  </si>
  <si>
    <t>all slimy; wery thin layer of periphyton (?)</t>
  </si>
  <si>
    <t>MFAR 36.2 above interbay</t>
  </si>
  <si>
    <t>boulder/gravel</t>
  </si>
  <si>
    <t>UNK</t>
  </si>
  <si>
    <t>brown thin film</t>
  </si>
  <si>
    <t>photos representative unit: 126-127/1103, 132/1108</t>
  </si>
  <si>
    <t>Transect 1 HGR</t>
  </si>
  <si>
    <t>Transect 2 LGR</t>
  </si>
  <si>
    <t>Transect 9 HGR</t>
  </si>
  <si>
    <t>photos representative unit: T9 (T8) -DS</t>
  </si>
  <si>
    <t>photos 93(100-303) to 97(100-307)</t>
  </si>
  <si>
    <t>60 cobble/ 40 gravel</t>
  </si>
  <si>
    <t xml:space="preserve">photos representative US: 126/ 100-1102 </t>
  </si>
  <si>
    <t>photos representative algae: 134/1110-141/1117, 143/1119</t>
  </si>
  <si>
    <t>photos: 58/1034, 59/1035, 60/1036, 61/1037</t>
  </si>
  <si>
    <t>photos 100/1135, 100/1142</t>
  </si>
  <si>
    <t>photos 168/1144, 173/1149</t>
  </si>
  <si>
    <t>photos 174/1150, 179/1154</t>
  </si>
  <si>
    <t>NFAR 31.3 @ Ponderosa</t>
  </si>
  <si>
    <t>photos representative algae: 114-158/ start 100-,1120-</t>
  </si>
  <si>
    <t>photos representatice algae: 123-125/1099/1101</t>
  </si>
  <si>
    <t>photos representative algae: 100-1107/131-1105/129</t>
  </si>
  <si>
    <t>added a couple site rep photos to folder, no algae specific photos</t>
  </si>
  <si>
    <t>photos 1156-1166 from camera 6288 in folder</t>
  </si>
  <si>
    <t>Middle Fork American River</t>
  </si>
  <si>
    <t>MF4.8</t>
  </si>
  <si>
    <t>Transect 1</t>
  </si>
  <si>
    <t>Location on Transect</t>
  </si>
  <si>
    <t>River Left</t>
  </si>
  <si>
    <t>River Center</t>
  </si>
  <si>
    <t>* River Left representative of River Right, high flow couldn't cross, more algae on River Right</t>
  </si>
  <si>
    <t>River Right</t>
  </si>
  <si>
    <t>* high flow samples at River Right side . None taken at center b/c unable to hold bucket steady</t>
  </si>
  <si>
    <t>Transect 3</t>
  </si>
  <si>
    <t>MF14.1</t>
  </si>
  <si>
    <t>MF44.7</t>
  </si>
  <si>
    <t>MF36.2</t>
  </si>
  <si>
    <t>Rubicon River</t>
  </si>
  <si>
    <t>R3.5</t>
  </si>
  <si>
    <t>R20.9</t>
  </si>
  <si>
    <t>NF31.3</t>
  </si>
  <si>
    <t>R25.7</t>
  </si>
  <si>
    <t xml:space="preserve">D6.3 </t>
  </si>
  <si>
    <t>Duncan Creek</t>
  </si>
  <si>
    <t>Long Canyon Creek</t>
  </si>
  <si>
    <t>North Fork American River</t>
  </si>
  <si>
    <t>LC9.0</t>
  </si>
  <si>
    <t>North Fork Long Canyon Creek</t>
  </si>
  <si>
    <t>Substrate Type</t>
  </si>
  <si>
    <t>Instream Flow Study Reaches / Sites</t>
  </si>
  <si>
    <t xml:space="preserve">    Duncan Creek below Diversion </t>
  </si>
  <si>
    <t>D6.3</t>
  </si>
  <si>
    <t xml:space="preserve">    North Fork Long Canyon Creek below Diversion </t>
  </si>
  <si>
    <t>NFLC1.9</t>
  </si>
  <si>
    <t>South Fork Long Canyon Creek</t>
  </si>
  <si>
    <t xml:space="preserve">    South Fork Long Canyon Creek below Diversion</t>
  </si>
  <si>
    <t>SFLC2.3</t>
  </si>
  <si>
    <t xml:space="preserve">    Long Canyon Creek below North and South Fork Long Canyon Creek</t>
  </si>
  <si>
    <t xml:space="preserve">Middle Fork American River Upstream of Middle Fork Interbay </t>
  </si>
  <si>
    <t xml:space="preserve">    Middle Fork American River  below French Meadows Reservoir</t>
  </si>
  <si>
    <t xml:space="preserve">    Middle Fork American River Immediately above Middle Fork Interbay</t>
  </si>
  <si>
    <t xml:space="preserve">Middle Fork American River from Middle Fork Interbay to Ralston Afterbay </t>
  </si>
  <si>
    <t>MF26.2</t>
  </si>
  <si>
    <t>Middle Fork American River Downstream of Ralston Afterbay</t>
  </si>
  <si>
    <t xml:space="preserve">MF14.1 </t>
  </si>
  <si>
    <t xml:space="preserve">    Middle Fork American River above North Fork American River confluence</t>
  </si>
  <si>
    <t xml:space="preserve">    Rubicon River below Hell Hole Reservoir</t>
  </si>
  <si>
    <t xml:space="preserve">    Rubicon River Near Ellicott Bridge</t>
  </si>
  <si>
    <t xml:space="preserve">    Rubicon River Near Ralston Afterbay</t>
  </si>
  <si>
    <t>Other Tributaries</t>
  </si>
  <si>
    <t xml:space="preserve">    North Fork American River</t>
  </si>
  <si>
    <t>Algae Coverage</t>
  </si>
  <si>
    <t>None</t>
  </si>
  <si>
    <t>Abundant</t>
  </si>
  <si>
    <t>Present</t>
  </si>
  <si>
    <t>Dominant</t>
  </si>
  <si>
    <t>Absent</t>
  </si>
  <si>
    <t>Dominant, microscope photo taken</t>
  </si>
  <si>
    <t>boulder/cobble/gravel</t>
  </si>
  <si>
    <t>boulder/cobble/gravel/sand</t>
  </si>
  <si>
    <t>bedrock/boulder/gravel</t>
  </si>
  <si>
    <t>cobble/gravel/sand</t>
  </si>
  <si>
    <t>boulder/cobble/sand</t>
  </si>
  <si>
    <t>bedrock/boulder</t>
  </si>
  <si>
    <t>bedrock/cobble</t>
  </si>
  <si>
    <t>boulder/cobble</t>
  </si>
  <si>
    <t xml:space="preserve">cobble/gravel </t>
  </si>
  <si>
    <t xml:space="preserve">Duncan Creek below Diversion </t>
  </si>
  <si>
    <t xml:space="preserve">North Fork Long Canyon Creek below Diversion </t>
  </si>
  <si>
    <t>South Fork Long Canyon Creek above Diversion</t>
  </si>
  <si>
    <t>South Fork Long Canyon Creek below Diversion</t>
  </si>
  <si>
    <t>Long Canyon Creek below North and South Fork Long Canyon Creek</t>
  </si>
  <si>
    <t>Middle Fork American River  below French Meadows Reservoir</t>
  </si>
  <si>
    <t>Middle Fork American River Immediately above Middle Fork Interbay</t>
  </si>
  <si>
    <t>Middle Fork American River between Middle Fork Interbay and Ralston Afterbay</t>
  </si>
  <si>
    <t>Middle Fork American River below Ralston Afterbay</t>
  </si>
  <si>
    <t>Middle Fork American River above North Fork American River confluence</t>
  </si>
  <si>
    <t>Rubicon River below Hell Hole Reservoir</t>
  </si>
  <si>
    <t>Rubicon River Near Ellicott Bridge</t>
  </si>
  <si>
    <t>Rubicon River Near Ralston Afterbay</t>
  </si>
  <si>
    <t>Transect T-1</t>
  </si>
  <si>
    <t>Transect T-2</t>
  </si>
  <si>
    <t>Transect T-3</t>
  </si>
  <si>
    <t>Date: 8/04/09</t>
  </si>
  <si>
    <t>MFAR  Below Ralston Afterbay</t>
  </si>
  <si>
    <t>MF23.5</t>
  </si>
  <si>
    <t xml:space="preserve">    Middle Fork American River below Ralston Afterbay (Horseshoe Bar)</t>
  </si>
  <si>
    <t xml:space="preserve">    Middle Fork American River below Ralston Afterbay </t>
  </si>
  <si>
    <t>Middle Fork American River below Ralston Afterbay at Horseshoe Bar</t>
  </si>
  <si>
    <r>
      <t>1</t>
    </r>
    <r>
      <rPr>
        <sz val="10"/>
        <rFont val="Arial"/>
        <family val="2"/>
      </rPr>
      <t xml:space="preserve">At some sites additional algae samples were also collected and sent to Sarah Spaulding's Lab for identification. </t>
    </r>
  </si>
  <si>
    <t xml:space="preserve">SFLC4.2 </t>
  </si>
  <si>
    <t>Site ID</t>
  </si>
  <si>
    <r>
      <t>1</t>
    </r>
    <r>
      <rPr>
        <sz val="8"/>
        <rFont val="Arial"/>
        <family val="2"/>
      </rPr>
      <t>Macroalgae is visible without magnification, i.e. filamentous algae.</t>
    </r>
  </si>
  <si>
    <r>
      <t>2</t>
    </r>
    <r>
      <rPr>
        <sz val="8"/>
        <rFont val="Arial"/>
        <family val="2"/>
      </rPr>
      <t xml:space="preserve">Microalgae, typically diatoms or blue-green algae, is only visible with magnification.  </t>
    </r>
  </si>
  <si>
    <t>possible micro; rocks slimy but can't see any</t>
  </si>
  <si>
    <r>
      <t>Algae Type</t>
    </r>
    <r>
      <rPr>
        <b/>
        <vertAlign val="superscript"/>
        <sz val="12"/>
        <rFont val="Arial"/>
        <family val="2"/>
      </rPr>
      <t>1</t>
    </r>
  </si>
  <si>
    <r>
      <t>Coverage</t>
    </r>
    <r>
      <rPr>
        <b/>
        <vertAlign val="superscript"/>
        <sz val="12"/>
        <rFont val="Arial"/>
        <family val="2"/>
      </rPr>
      <t>2</t>
    </r>
  </si>
  <si>
    <t>Presence/Absence</t>
  </si>
  <si>
    <r>
      <t>Supplemental Lab Samples</t>
    </r>
    <r>
      <rPr>
        <b/>
        <vertAlign val="superscript"/>
        <sz val="12"/>
        <rFont val="Arial"/>
        <family val="2"/>
      </rPr>
      <t>1</t>
    </r>
  </si>
  <si>
    <r>
      <t>Macro</t>
    </r>
    <r>
      <rPr>
        <b/>
        <vertAlign val="superscript"/>
        <sz val="12"/>
        <rFont val="Arial"/>
        <family val="2"/>
      </rPr>
      <t>1</t>
    </r>
  </si>
  <si>
    <r>
      <t>Micro</t>
    </r>
    <r>
      <rPr>
        <b/>
        <vertAlign val="superscript"/>
        <sz val="12"/>
        <rFont val="Arial"/>
        <family val="2"/>
      </rPr>
      <t>2</t>
    </r>
  </si>
  <si>
    <r>
      <t xml:space="preserve">Table H-1. Presence / Absence of </t>
    </r>
    <r>
      <rPr>
        <b/>
        <i/>
        <sz val="12"/>
        <rFont val="Arial"/>
        <family val="2"/>
      </rPr>
      <t>Didymosphenia geminata.</t>
    </r>
  </si>
  <si>
    <t xml:space="preserve">Table H-2. Summary Results From Algae Abundance Surveys. </t>
  </si>
  <si>
    <t xml:space="preserve">Table H-3. Detailed Results From Algae Abundance Surveys. </t>
  </si>
  <si>
    <t xml:space="preserve">Table H-3. Detailed Results From Algae Abundance Surveys (continued). </t>
  </si>
  <si>
    <r>
      <t>Percent of Substrate Available for Algae Attachment</t>
    </r>
    <r>
      <rPr>
        <b/>
        <vertAlign val="superscript"/>
        <sz val="12"/>
        <rFont val="Arial"/>
        <family val="2"/>
      </rPr>
      <t>3</t>
    </r>
  </si>
  <si>
    <r>
      <t>River Right</t>
    </r>
    <r>
      <rPr>
        <vertAlign val="superscript"/>
        <sz val="12"/>
        <rFont val="Arial"/>
        <family val="2"/>
      </rPr>
      <t>4</t>
    </r>
  </si>
  <si>
    <r>
      <t>River Left</t>
    </r>
    <r>
      <rPr>
        <vertAlign val="superscript"/>
        <sz val="12"/>
        <rFont val="Arial"/>
        <family val="2"/>
      </rPr>
      <t>4</t>
    </r>
  </si>
  <si>
    <t xml:space="preserve">  Middle Fork American River between Middle Fork Interbay and Ralston Afterbay</t>
  </si>
  <si>
    <r>
      <t xml:space="preserve">Absent; masses of </t>
    </r>
    <r>
      <rPr>
        <i/>
        <sz val="12"/>
        <rFont val="Arial"/>
        <family val="2"/>
      </rPr>
      <t>Cymbella</t>
    </r>
    <r>
      <rPr>
        <sz val="12"/>
        <rFont val="Arial"/>
        <family val="0"/>
      </rPr>
      <t xml:space="preserve"> sp. present</t>
    </r>
  </si>
  <si>
    <t>Rare</t>
  </si>
  <si>
    <r>
      <t>Comments</t>
    </r>
    <r>
      <rPr>
        <b/>
        <vertAlign val="superscript"/>
        <sz val="12"/>
        <rFont val="Arial"/>
        <family val="2"/>
      </rPr>
      <t>2</t>
    </r>
  </si>
  <si>
    <r>
      <t>2</t>
    </r>
    <r>
      <rPr>
        <sz val="10"/>
        <rFont val="Arial"/>
        <family val="2"/>
      </rPr>
      <t xml:space="preserve">Rare = only one cell/fragment in scan, Abundant = &gt;25 cells per field-of-view, Dominant= too numerous to count
</t>
    </r>
  </si>
  <si>
    <t>all slimy; very thin layer of periphyton (?)</t>
  </si>
  <si>
    <r>
      <t>1</t>
    </r>
    <r>
      <rPr>
        <sz val="9"/>
        <rFont val="Arial"/>
        <family val="2"/>
      </rPr>
      <t xml:space="preserve">Macroalgae is visible without magnification, i.e. filamentous algae.  Microalgae, typically diatoms or blue-green algae, is only visible with magnification.  </t>
    </r>
  </si>
  <si>
    <r>
      <t>2</t>
    </r>
    <r>
      <rPr>
        <sz val="9"/>
        <rFont val="Arial"/>
        <family val="2"/>
      </rPr>
      <t xml:space="preserve">Coverage out of 49 possible delineated units from the field-based rapid periphyton survey protocol detailed in the Environmental Protection Agencies’ Rapid Bioassessment Protocol For Use in Streams and Wadeable Rivers (Barbour et al. 1999). </t>
    </r>
    <r>
      <rPr>
        <vertAlign val="superscript"/>
        <sz val="9"/>
        <rFont val="Arial"/>
        <family val="2"/>
      </rPr>
      <t xml:space="preserve"> </t>
    </r>
  </si>
  <si>
    <r>
      <t>4</t>
    </r>
    <r>
      <rPr>
        <sz val="9"/>
        <rFont val="Arial"/>
        <family val="2"/>
      </rPr>
      <t>Due to water velocity during time of survey one section could not be viewed.  A duplicate measurement was taken on an accessible channel margin.</t>
    </r>
  </si>
  <si>
    <r>
      <t>3</t>
    </r>
    <r>
      <rPr>
        <sz val="8"/>
        <rFont val="Arial"/>
        <family val="2"/>
      </rPr>
      <t>Substrates &gt;0.8 inches in diameter (within the small gravel category in the MFP substrate code) are available for attachment (Barbour et al. 1999).</t>
    </r>
  </si>
  <si>
    <r>
      <t>3</t>
    </r>
    <r>
      <rPr>
        <sz val="9"/>
        <rFont val="Arial"/>
        <family val="2"/>
      </rPr>
      <t>Substrates &gt;0.8 inches in diameter (within the small gravel category in the MFP substrate code) are available for attachment (Barbour et al. 1999).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</si>
</sst>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vertAlign val="superscript"/>
      <sz val="12"/>
      <name val="Arial"/>
      <family val="2"/>
    </font>
    <font>
      <b/>
      <i/>
      <sz val="12"/>
      <name val="Arial"/>
      <family val="2"/>
    </font>
    <font>
      <vertAlign val="superscript"/>
      <sz val="8"/>
      <name val="Arial"/>
      <family val="2"/>
    </font>
    <font>
      <i/>
      <sz val="12"/>
      <name val="Arial"/>
      <family val="2"/>
    </font>
    <font>
      <b/>
      <vertAlign val="superscript"/>
      <sz val="12"/>
      <name val="Arial"/>
      <family val="2"/>
    </font>
    <font>
      <b/>
      <sz val="12"/>
      <color indexed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11" fillId="0" borderId="0" xfId="0" applyFont="1" applyFill="1" applyAlignment="1">
      <alignment horizontal="left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2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3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Border="1" applyAlignment="1">
      <alignment horizontal="center"/>
    </xf>
    <xf numFmtId="0" fontId="3" fillId="2" borderId="1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Fill="1" applyBorder="1" applyAlignment="1">
      <alignment/>
    </xf>
    <xf numFmtId="0" fontId="7" fillId="0" borderId="16" xfId="0" applyFont="1" applyBorder="1" applyAlignment="1">
      <alignment horizontal="center"/>
    </xf>
    <xf numFmtId="0" fontId="14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2" borderId="17" xfId="0" applyFont="1" applyFill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8" xfId="0" applyFont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vertical="center"/>
    </xf>
    <xf numFmtId="0" fontId="7" fillId="2" borderId="21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7" fillId="0" borderId="23" xfId="0" applyFont="1" applyFill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0" borderId="22" xfId="0" applyFont="1" applyBorder="1" applyAlignment="1">
      <alignment horizontal="left" vertical="center" indent="3"/>
    </xf>
    <xf numFmtId="0" fontId="7" fillId="2" borderId="22" xfId="0" applyFont="1" applyFill="1" applyBorder="1" applyAlignment="1">
      <alignment horizontal="left" vertical="center" wrapText="1" indent="3"/>
    </xf>
    <xf numFmtId="0" fontId="3" fillId="0" borderId="26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/>
    </xf>
    <xf numFmtId="0" fontId="11" fillId="0" borderId="0" xfId="0" applyFont="1" applyAlignment="1">
      <alignment/>
    </xf>
    <xf numFmtId="0" fontId="7" fillId="0" borderId="1" xfId="0" applyFont="1" applyFill="1" applyBorder="1" applyAlignment="1">
      <alignment horizontal="left" vertical="center" wrapText="1" indent="1"/>
    </xf>
    <xf numFmtId="0" fontId="0" fillId="0" borderId="22" xfId="0" applyBorder="1" applyAlignment="1">
      <alignment vertical="center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7" fillId="2" borderId="27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7" fillId="2" borderId="32" xfId="0" applyFont="1" applyFill="1" applyBorder="1" applyAlignment="1">
      <alignment horizontal="left" vertical="center" wrapText="1"/>
    </xf>
    <xf numFmtId="0" fontId="7" fillId="2" borderId="24" xfId="0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left" vertical="center" wrapText="1"/>
    </xf>
    <xf numFmtId="0" fontId="7" fillId="2" borderId="3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top" wrapText="1"/>
    </xf>
    <xf numFmtId="0" fontId="7" fillId="0" borderId="35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45" xfId="0" applyFont="1" applyBorder="1" applyAlignment="1">
      <alignment horizontal="center" vertical="center"/>
    </xf>
    <xf numFmtId="0" fontId="15" fillId="0" borderId="18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7" fillId="0" borderId="46" xfId="0" applyFont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top"/>
    </xf>
    <xf numFmtId="0" fontId="7" fillId="0" borderId="18" xfId="0" applyFont="1" applyFill="1" applyBorder="1" applyAlignment="1">
      <alignment horizontal="left" vertical="center" wrapText="1"/>
    </xf>
    <xf numFmtId="0" fontId="7" fillId="0" borderId="47" xfId="0" applyFont="1" applyBorder="1" applyAlignment="1">
      <alignment vertical="center"/>
    </xf>
    <xf numFmtId="0" fontId="7" fillId="0" borderId="48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7" fillId="0" borderId="44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16" fillId="0" borderId="0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8" fillId="0" borderId="49" xfId="0" applyFont="1" applyFill="1" applyBorder="1" applyAlignment="1">
      <alignment horizontal="left" vertical="center" wrapText="1"/>
    </xf>
    <xf numFmtId="0" fontId="0" fillId="0" borderId="0" xfId="0" applyAlignment="1">
      <alignment vertical="top"/>
    </xf>
    <xf numFmtId="0" fontId="0" fillId="0" borderId="2" xfId="0" applyBorder="1" applyAlignment="1">
      <alignment vertical="top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 wrapText="1"/>
    </xf>
    <xf numFmtId="0" fontId="3" fillId="0" borderId="0" xfId="0" applyFont="1" applyBorder="1" applyAlignment="1">
      <alignment horizontal="left" vertical="top" wrapText="1"/>
    </xf>
    <xf numFmtId="0" fontId="8" fillId="0" borderId="18" xfId="0" applyFont="1" applyFill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view="pageBreakPreview" zoomScale="70" zoomScaleNormal="85" zoomScaleSheetLayoutView="70" workbookViewId="0" topLeftCell="A1">
      <selection activeCell="E9" sqref="E9"/>
    </sheetView>
  </sheetViews>
  <sheetFormatPr defaultColWidth="9.140625" defaultRowHeight="12.75"/>
  <cols>
    <col min="1" max="1" width="59.140625" style="0" customWidth="1"/>
    <col min="2" max="2" width="19.7109375" style="25" customWidth="1"/>
    <col min="3" max="3" width="25.00390625" style="25" customWidth="1"/>
    <col min="4" max="4" width="42.57421875" style="25" customWidth="1"/>
    <col min="5" max="5" width="42.421875" style="0" customWidth="1"/>
    <col min="6" max="16384" width="59.140625" style="0" customWidth="1"/>
  </cols>
  <sheetData>
    <row r="1" spans="1:5" ht="35.25" customHeight="1">
      <c r="A1" s="79" t="s">
        <v>277</v>
      </c>
      <c r="C1" s="61"/>
      <c r="D1" s="61"/>
      <c r="E1" s="21"/>
    </row>
    <row r="2" spans="1:5" s="62" customFormat="1" ht="28.5" customHeight="1" thickBot="1">
      <c r="A2" s="103" t="s">
        <v>205</v>
      </c>
      <c r="B2" s="104"/>
      <c r="C2" s="76" t="s">
        <v>273</v>
      </c>
      <c r="D2" s="77" t="s">
        <v>274</v>
      </c>
      <c r="E2" s="78" t="s">
        <v>287</v>
      </c>
    </row>
    <row r="3" spans="1:5" s="62" customFormat="1" ht="15">
      <c r="A3" s="63" t="s">
        <v>199</v>
      </c>
      <c r="B3" s="64"/>
      <c r="C3" s="64"/>
      <c r="D3" s="64"/>
      <c r="E3" s="65"/>
    </row>
    <row r="4" spans="1:5" s="62" customFormat="1" ht="15">
      <c r="A4" s="66" t="s">
        <v>243</v>
      </c>
      <c r="B4" s="67" t="s">
        <v>207</v>
      </c>
      <c r="C4" s="67" t="s">
        <v>230</v>
      </c>
      <c r="D4" s="67" t="s">
        <v>230</v>
      </c>
      <c r="E4" s="80" t="s">
        <v>233</v>
      </c>
    </row>
    <row r="5" spans="1:5" s="62" customFormat="1" ht="15">
      <c r="A5" s="63" t="s">
        <v>203</v>
      </c>
      <c r="B5" s="64"/>
      <c r="C5" s="64"/>
      <c r="D5" s="64"/>
      <c r="E5" s="81"/>
    </row>
    <row r="6" spans="1:5" s="62" customFormat="1" ht="15">
      <c r="A6" s="66" t="s">
        <v>244</v>
      </c>
      <c r="B6" s="67" t="s">
        <v>209</v>
      </c>
      <c r="C6" s="67" t="s">
        <v>232</v>
      </c>
      <c r="D6" s="67" t="s">
        <v>87</v>
      </c>
      <c r="E6" s="80"/>
    </row>
    <row r="7" spans="1:5" s="62" customFormat="1" ht="15">
      <c r="A7" s="63" t="s">
        <v>210</v>
      </c>
      <c r="B7" s="64"/>
      <c r="C7" s="64"/>
      <c r="D7" s="64"/>
      <c r="E7" s="81"/>
    </row>
    <row r="8" spans="1:7" s="62" customFormat="1" ht="15">
      <c r="A8" s="66" t="s">
        <v>245</v>
      </c>
      <c r="B8" s="67" t="s">
        <v>266</v>
      </c>
      <c r="C8" s="67" t="s">
        <v>230</v>
      </c>
      <c r="D8" s="67" t="s">
        <v>87</v>
      </c>
      <c r="E8" s="80" t="s">
        <v>286</v>
      </c>
      <c r="F8" s="68"/>
      <c r="G8" s="68"/>
    </row>
    <row r="9" spans="1:7" s="62" customFormat="1" ht="15">
      <c r="A9" s="66" t="s">
        <v>246</v>
      </c>
      <c r="B9" s="67" t="s">
        <v>212</v>
      </c>
      <c r="C9" s="67" t="s">
        <v>232</v>
      </c>
      <c r="D9" s="67" t="s">
        <v>87</v>
      </c>
      <c r="E9" s="93"/>
      <c r="F9" s="68"/>
      <c r="G9" s="68"/>
    </row>
    <row r="10" spans="1:7" s="62" customFormat="1" ht="15">
      <c r="A10" s="63" t="s">
        <v>200</v>
      </c>
      <c r="B10" s="64"/>
      <c r="C10" s="64"/>
      <c r="D10" s="64"/>
      <c r="E10" s="81"/>
      <c r="F10" s="68"/>
      <c r="G10" s="68"/>
    </row>
    <row r="11" spans="1:7" s="62" customFormat="1" ht="30">
      <c r="A11" s="66" t="s">
        <v>247</v>
      </c>
      <c r="B11" s="67" t="s">
        <v>202</v>
      </c>
      <c r="C11" s="67" t="s">
        <v>230</v>
      </c>
      <c r="D11" s="67" t="s">
        <v>87</v>
      </c>
      <c r="E11" s="80" t="s">
        <v>286</v>
      </c>
      <c r="F11" s="68"/>
      <c r="G11" s="68"/>
    </row>
    <row r="12" spans="1:7" s="62" customFormat="1" ht="30">
      <c r="A12" s="63" t="s">
        <v>214</v>
      </c>
      <c r="B12" s="64"/>
      <c r="C12" s="64"/>
      <c r="D12" s="64"/>
      <c r="E12" s="81"/>
      <c r="F12" s="69"/>
      <c r="G12" s="69"/>
    </row>
    <row r="13" spans="1:7" s="62" customFormat="1" ht="30">
      <c r="A13" s="66" t="s">
        <v>248</v>
      </c>
      <c r="B13" s="67" t="s">
        <v>191</v>
      </c>
      <c r="C13" s="67" t="s">
        <v>230</v>
      </c>
      <c r="D13" s="67" t="s">
        <v>230</v>
      </c>
      <c r="E13" s="80" t="s">
        <v>233</v>
      </c>
      <c r="F13" s="68"/>
      <c r="G13" s="68"/>
    </row>
    <row r="14" spans="1:7" s="62" customFormat="1" ht="30">
      <c r="A14" s="66" t="s">
        <v>249</v>
      </c>
      <c r="B14" s="67" t="s">
        <v>192</v>
      </c>
      <c r="C14" s="67" t="s">
        <v>230</v>
      </c>
      <c r="D14" s="67" t="s">
        <v>87</v>
      </c>
      <c r="E14" s="80" t="s">
        <v>286</v>
      </c>
      <c r="F14" s="68"/>
      <c r="G14" s="68"/>
    </row>
    <row r="15" spans="1:7" s="62" customFormat="1" ht="30">
      <c r="A15" s="63" t="s">
        <v>217</v>
      </c>
      <c r="B15" s="64"/>
      <c r="C15" s="64"/>
      <c r="D15" s="64"/>
      <c r="E15" s="81"/>
      <c r="F15" s="70"/>
      <c r="G15" s="70"/>
    </row>
    <row r="16" spans="1:7" s="62" customFormat="1" ht="30">
      <c r="A16" s="66" t="s">
        <v>250</v>
      </c>
      <c r="B16" s="67" t="s">
        <v>218</v>
      </c>
      <c r="C16" s="67" t="s">
        <v>230</v>
      </c>
      <c r="D16" s="67" t="s">
        <v>87</v>
      </c>
      <c r="E16" s="80" t="s">
        <v>231</v>
      </c>
      <c r="F16" s="68"/>
      <c r="G16" s="68"/>
    </row>
    <row r="17" spans="1:7" s="62" customFormat="1" ht="31.5" customHeight="1">
      <c r="A17" s="63" t="s">
        <v>219</v>
      </c>
      <c r="B17" s="64"/>
      <c r="C17" s="64"/>
      <c r="D17" s="64"/>
      <c r="E17" s="81"/>
      <c r="F17" s="70"/>
      <c r="G17" s="70"/>
    </row>
    <row r="18" spans="1:7" s="72" customFormat="1" ht="30">
      <c r="A18" s="66" t="s">
        <v>264</v>
      </c>
      <c r="B18" s="71" t="s">
        <v>261</v>
      </c>
      <c r="C18" s="71" t="s">
        <v>230</v>
      </c>
      <c r="D18" s="71" t="s">
        <v>87</v>
      </c>
      <c r="E18" s="80" t="s">
        <v>231</v>
      </c>
      <c r="F18" s="70"/>
      <c r="G18" s="70"/>
    </row>
    <row r="19" spans="1:7" s="62" customFormat="1" ht="15">
      <c r="A19" s="66" t="s">
        <v>251</v>
      </c>
      <c r="B19" s="67" t="s">
        <v>190</v>
      </c>
      <c r="C19" s="67" t="s">
        <v>230</v>
      </c>
      <c r="D19" s="67" t="s">
        <v>230</v>
      </c>
      <c r="E19" s="80" t="s">
        <v>229</v>
      </c>
      <c r="F19" s="68"/>
      <c r="G19" s="68"/>
    </row>
    <row r="20" spans="1:7" s="62" customFormat="1" ht="30">
      <c r="A20" s="66" t="s">
        <v>252</v>
      </c>
      <c r="B20" s="67" t="s">
        <v>181</v>
      </c>
      <c r="C20" s="67" t="s">
        <v>230</v>
      </c>
      <c r="D20" s="67" t="s">
        <v>230</v>
      </c>
      <c r="E20" s="80" t="s">
        <v>231</v>
      </c>
      <c r="F20" s="72"/>
      <c r="G20" s="72"/>
    </row>
    <row r="21" spans="1:5" s="62" customFormat="1" ht="15">
      <c r="A21" s="63" t="s">
        <v>193</v>
      </c>
      <c r="B21" s="64"/>
      <c r="C21" s="64"/>
      <c r="D21" s="64"/>
      <c r="E21" s="81"/>
    </row>
    <row r="22" spans="1:5" s="62" customFormat="1" ht="15">
      <c r="A22" s="66" t="s">
        <v>253</v>
      </c>
      <c r="B22" s="67" t="s">
        <v>197</v>
      </c>
      <c r="C22" s="67" t="s">
        <v>230</v>
      </c>
      <c r="D22" s="67" t="s">
        <v>230</v>
      </c>
      <c r="E22" s="80" t="s">
        <v>229</v>
      </c>
    </row>
    <row r="23" spans="1:5" s="62" customFormat="1" ht="15">
      <c r="A23" s="66" t="s">
        <v>254</v>
      </c>
      <c r="B23" s="67" t="s">
        <v>195</v>
      </c>
      <c r="C23" s="67" t="s">
        <v>230</v>
      </c>
      <c r="D23" s="67" t="s">
        <v>285</v>
      </c>
      <c r="E23" s="80" t="s">
        <v>229</v>
      </c>
    </row>
    <row r="24" spans="1:5" s="62" customFormat="1" ht="15">
      <c r="A24" s="66" t="s">
        <v>255</v>
      </c>
      <c r="B24" s="67" t="s">
        <v>194</v>
      </c>
      <c r="C24" s="67" t="s">
        <v>232</v>
      </c>
      <c r="D24" s="67" t="s">
        <v>87</v>
      </c>
      <c r="E24" s="80"/>
    </row>
    <row r="25" spans="1:5" s="62" customFormat="1" ht="15">
      <c r="A25" s="63" t="s">
        <v>225</v>
      </c>
      <c r="B25" s="64"/>
      <c r="C25" s="64"/>
      <c r="D25" s="64"/>
      <c r="E25" s="65"/>
    </row>
    <row r="26" spans="1:5" s="62" customFormat="1" ht="15">
      <c r="A26" s="73" t="s">
        <v>201</v>
      </c>
      <c r="B26" s="74" t="s">
        <v>196</v>
      </c>
      <c r="C26" s="74" t="s">
        <v>232</v>
      </c>
      <c r="D26" s="74" t="s">
        <v>87</v>
      </c>
      <c r="E26" s="75"/>
    </row>
    <row r="27" spans="1:5" ht="15" customHeight="1">
      <c r="A27" s="101" t="s">
        <v>265</v>
      </c>
      <c r="B27" s="102"/>
      <c r="C27" s="102"/>
      <c r="D27" s="102"/>
      <c r="E27" s="102"/>
    </row>
    <row r="28" spans="1:5" ht="12.75">
      <c r="A28" s="101" t="s">
        <v>288</v>
      </c>
      <c r="B28" s="102"/>
      <c r="C28" s="102"/>
      <c r="D28" s="102"/>
      <c r="E28" s="102"/>
    </row>
  </sheetData>
  <mergeCells count="3">
    <mergeCell ref="A27:E27"/>
    <mergeCell ref="A2:B2"/>
    <mergeCell ref="A28:E28"/>
  </mergeCells>
  <printOptions horizontalCentered="1"/>
  <pageMargins left="0.5" right="0.5" top="1" bottom="1" header="0.5" footer="0.5"/>
  <pageSetup firstPageNumber="1" useFirstPageNumber="1" fitToHeight="1" fitToWidth="1" horizontalDpi="600" verticalDpi="600" orientation="landscape" scale="67" r:id="rId1"/>
  <headerFooter alignWithMargins="0">
    <oddHeader>&amp;L&amp;11FINAL</oddHeader>
    <oddFooter>&amp;L&amp;"Arial,Italic"&amp;8August 2010&amp;C&amp;8H-&amp;P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G29"/>
  <sheetViews>
    <sheetView workbookViewId="0" topLeftCell="A1">
      <selection activeCell="A1" sqref="A1:E29"/>
    </sheetView>
  </sheetViews>
  <sheetFormatPr defaultColWidth="9.140625" defaultRowHeight="12.75"/>
  <cols>
    <col min="3" max="3" width="10.8515625" style="0" customWidth="1"/>
    <col min="4" max="4" width="13.00390625" style="0" customWidth="1"/>
    <col min="5" max="5" width="18.28125" style="0" customWidth="1"/>
  </cols>
  <sheetData>
    <row r="1" ht="18">
      <c r="C1" s="3" t="s">
        <v>157</v>
      </c>
    </row>
    <row r="2" ht="18">
      <c r="C2" s="3" t="s">
        <v>35</v>
      </c>
    </row>
    <row r="4" spans="1:5" ht="16.5" thickBot="1">
      <c r="A4" s="6"/>
      <c r="B4" s="6"/>
      <c r="C4" s="5" t="s">
        <v>162</v>
      </c>
      <c r="D4" s="6"/>
      <c r="E4" s="6"/>
    </row>
    <row r="5" spans="1:5" ht="15">
      <c r="A5" s="8"/>
      <c r="B5" s="8"/>
      <c r="C5" s="4" t="s">
        <v>0</v>
      </c>
      <c r="D5" s="4" t="s">
        <v>1</v>
      </c>
      <c r="E5" s="4" t="s">
        <v>2</v>
      </c>
    </row>
    <row r="6" spans="1:5" ht="12.75">
      <c r="A6" s="158" t="s">
        <v>5</v>
      </c>
      <c r="B6" s="7" t="s">
        <v>6</v>
      </c>
      <c r="C6" s="2">
        <v>0</v>
      </c>
      <c r="D6" s="161" t="s">
        <v>22</v>
      </c>
      <c r="E6" s="161">
        <v>100</v>
      </c>
    </row>
    <row r="7" spans="1:6" ht="12.75">
      <c r="A7" s="159"/>
      <c r="B7" s="9" t="s">
        <v>7</v>
      </c>
      <c r="C7" s="2">
        <v>11</v>
      </c>
      <c r="D7" s="162"/>
      <c r="E7" s="162"/>
      <c r="F7" t="s">
        <v>147</v>
      </c>
    </row>
    <row r="8" spans="1:7" ht="12.75">
      <c r="A8" s="158" t="s">
        <v>4</v>
      </c>
      <c r="B8" s="9" t="s">
        <v>6</v>
      </c>
      <c r="C8" s="2">
        <v>11</v>
      </c>
      <c r="D8" s="161" t="s">
        <v>158</v>
      </c>
      <c r="E8" s="161">
        <v>100</v>
      </c>
      <c r="G8" t="s">
        <v>168</v>
      </c>
    </row>
    <row r="9" spans="1:7" ht="12.75">
      <c r="A9" s="160"/>
      <c r="B9" s="9" t="s">
        <v>7</v>
      </c>
      <c r="C9" s="2">
        <v>0</v>
      </c>
      <c r="D9" s="162"/>
      <c r="E9" s="162"/>
      <c r="G9" t="s">
        <v>176</v>
      </c>
    </row>
    <row r="10" spans="1:5" ht="12.75">
      <c r="A10" s="158" t="s">
        <v>3</v>
      </c>
      <c r="B10" s="9" t="s">
        <v>6</v>
      </c>
      <c r="C10" s="2">
        <v>6</v>
      </c>
      <c r="D10" s="161" t="s">
        <v>158</v>
      </c>
      <c r="E10" s="161">
        <v>100</v>
      </c>
    </row>
    <row r="11" spans="1:5" ht="12.75">
      <c r="A11" s="160"/>
      <c r="B11" s="9" t="s">
        <v>7</v>
      </c>
      <c r="C11" s="2">
        <v>5</v>
      </c>
      <c r="D11" s="162"/>
      <c r="E11" s="162"/>
    </row>
    <row r="13" spans="1:5" ht="16.5" thickBot="1">
      <c r="A13" s="6"/>
      <c r="B13" s="6"/>
      <c r="C13" s="5" t="s">
        <v>163</v>
      </c>
      <c r="D13" s="6"/>
      <c r="E13" s="6"/>
    </row>
    <row r="14" spans="1:5" ht="15">
      <c r="A14" s="8"/>
      <c r="B14" s="8"/>
      <c r="C14" s="4" t="s">
        <v>0</v>
      </c>
      <c r="D14" s="4" t="s">
        <v>1</v>
      </c>
      <c r="E14" s="4" t="s">
        <v>2</v>
      </c>
    </row>
    <row r="15" spans="1:6" ht="12.75">
      <c r="A15" s="158" t="s">
        <v>5</v>
      </c>
      <c r="B15" s="7" t="s">
        <v>6</v>
      </c>
      <c r="C15" s="2">
        <v>10</v>
      </c>
      <c r="D15" s="161" t="s">
        <v>159</v>
      </c>
      <c r="E15" s="161" t="s">
        <v>159</v>
      </c>
      <c r="F15" t="s">
        <v>160</v>
      </c>
    </row>
    <row r="16" spans="1:5" ht="12.75">
      <c r="A16" s="159"/>
      <c r="B16" s="9" t="s">
        <v>7</v>
      </c>
      <c r="C16" s="2">
        <v>0</v>
      </c>
      <c r="D16" s="162"/>
      <c r="E16" s="162"/>
    </row>
    <row r="17" spans="1:7" ht="12.75">
      <c r="A17" s="158" t="s">
        <v>4</v>
      </c>
      <c r="B17" s="9" t="s">
        <v>6</v>
      </c>
      <c r="C17" s="2">
        <v>0</v>
      </c>
      <c r="D17" s="161" t="s">
        <v>8</v>
      </c>
      <c r="E17" s="161">
        <v>100</v>
      </c>
      <c r="G17" t="s">
        <v>161</v>
      </c>
    </row>
    <row r="18" spans="1:7" ht="12.75">
      <c r="A18" s="160"/>
      <c r="B18" s="9" t="s">
        <v>7</v>
      </c>
      <c r="C18" s="2">
        <v>3</v>
      </c>
      <c r="D18" s="162"/>
      <c r="E18" s="162"/>
      <c r="G18" t="s">
        <v>177</v>
      </c>
    </row>
    <row r="19" spans="1:5" ht="12.75">
      <c r="A19" s="158" t="s">
        <v>3</v>
      </c>
      <c r="B19" s="9" t="s">
        <v>6</v>
      </c>
      <c r="C19" s="2">
        <v>8</v>
      </c>
      <c r="D19" s="161" t="s">
        <v>8</v>
      </c>
      <c r="E19" s="161">
        <v>100</v>
      </c>
    </row>
    <row r="20" spans="1:5" ht="12.75">
      <c r="A20" s="160"/>
      <c r="B20" s="9" t="s">
        <v>7</v>
      </c>
      <c r="C20" s="2">
        <v>6</v>
      </c>
      <c r="D20" s="162"/>
      <c r="E20" s="162"/>
    </row>
    <row r="22" spans="3:5" ht="16.5" thickBot="1">
      <c r="C22" s="5" t="s">
        <v>164</v>
      </c>
      <c r="D22" s="6"/>
      <c r="E22" s="6"/>
    </row>
    <row r="23" spans="1:5" ht="15">
      <c r="A23" s="8"/>
      <c r="B23" s="8"/>
      <c r="C23" s="4" t="s">
        <v>0</v>
      </c>
      <c r="D23" s="4" t="s">
        <v>1</v>
      </c>
      <c r="E23" s="4" t="s">
        <v>2</v>
      </c>
    </row>
    <row r="24" spans="1:5" ht="12.75">
      <c r="A24" s="158" t="s">
        <v>5</v>
      </c>
      <c r="B24" s="7" t="s">
        <v>6</v>
      </c>
      <c r="C24" s="2">
        <v>10</v>
      </c>
      <c r="D24" s="161" t="s">
        <v>22</v>
      </c>
      <c r="E24" s="161">
        <v>100</v>
      </c>
    </row>
    <row r="25" spans="1:5" ht="12.75">
      <c r="A25" s="159"/>
      <c r="B25" s="9" t="s">
        <v>7</v>
      </c>
      <c r="C25" s="2">
        <v>0</v>
      </c>
      <c r="D25" s="162"/>
      <c r="E25" s="162"/>
    </row>
    <row r="26" spans="1:7" ht="12.75">
      <c r="A26" s="158" t="s">
        <v>4</v>
      </c>
      <c r="B26" s="9" t="s">
        <v>6</v>
      </c>
      <c r="C26" s="2">
        <v>0</v>
      </c>
      <c r="D26" s="161" t="s">
        <v>8</v>
      </c>
      <c r="E26" s="161">
        <v>100</v>
      </c>
      <c r="G26" t="s">
        <v>165</v>
      </c>
    </row>
    <row r="27" spans="1:7" ht="12.75">
      <c r="A27" s="160"/>
      <c r="B27" s="9" t="s">
        <v>7</v>
      </c>
      <c r="C27" s="2">
        <v>0</v>
      </c>
      <c r="D27" s="162"/>
      <c r="E27" s="162"/>
      <c r="G27" t="s">
        <v>169</v>
      </c>
    </row>
    <row r="28" spans="1:5" ht="12.75">
      <c r="A28" s="158" t="s">
        <v>3</v>
      </c>
      <c r="B28" s="9" t="s">
        <v>6</v>
      </c>
      <c r="C28" s="2">
        <v>3</v>
      </c>
      <c r="D28" s="161" t="s">
        <v>22</v>
      </c>
      <c r="E28" s="161">
        <v>100</v>
      </c>
    </row>
    <row r="29" spans="1:5" ht="12.75">
      <c r="A29" s="160"/>
      <c r="B29" s="9" t="s">
        <v>7</v>
      </c>
      <c r="C29" s="2">
        <v>5</v>
      </c>
      <c r="D29" s="162"/>
      <c r="E29" s="162"/>
    </row>
  </sheetData>
  <mergeCells count="27">
    <mergeCell ref="A6:A7"/>
    <mergeCell ref="D6:D7"/>
    <mergeCell ref="E6:E7"/>
    <mergeCell ref="A8:A9"/>
    <mergeCell ref="D8:D9"/>
    <mergeCell ref="E8:E9"/>
    <mergeCell ref="A10:A11"/>
    <mergeCell ref="D10:D11"/>
    <mergeCell ref="E10:E11"/>
    <mergeCell ref="A15:A16"/>
    <mergeCell ref="D15:D16"/>
    <mergeCell ref="E15:E16"/>
    <mergeCell ref="A17:A18"/>
    <mergeCell ref="D17:D18"/>
    <mergeCell ref="E17:E18"/>
    <mergeCell ref="A19:A20"/>
    <mergeCell ref="D19:D20"/>
    <mergeCell ref="E19:E20"/>
    <mergeCell ref="A28:A29"/>
    <mergeCell ref="D28:D29"/>
    <mergeCell ref="E28:E29"/>
    <mergeCell ref="A24:A25"/>
    <mergeCell ref="D24:D25"/>
    <mergeCell ref="E24:E25"/>
    <mergeCell ref="A26:A27"/>
    <mergeCell ref="D26:D27"/>
    <mergeCell ref="E26:E27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G29"/>
  <sheetViews>
    <sheetView workbookViewId="0" topLeftCell="A1">
      <selection activeCell="A1" sqref="A1:E29"/>
    </sheetView>
  </sheetViews>
  <sheetFormatPr defaultColWidth="9.140625" defaultRowHeight="12.75"/>
  <cols>
    <col min="3" max="3" width="10.8515625" style="0" customWidth="1"/>
    <col min="4" max="4" width="12.28125" style="0" customWidth="1"/>
    <col min="5" max="5" width="19.7109375" style="0" customWidth="1"/>
  </cols>
  <sheetData>
    <row r="1" spans="3:6" ht="18">
      <c r="C1" s="3" t="s">
        <v>134</v>
      </c>
      <c r="F1" t="s">
        <v>71</v>
      </c>
    </row>
    <row r="2" ht="18">
      <c r="C2" s="3" t="s">
        <v>75</v>
      </c>
    </row>
    <row r="4" spans="1:5" ht="16.5" thickBot="1">
      <c r="A4" s="6"/>
      <c r="B4" s="6"/>
      <c r="C4" s="5" t="s">
        <v>74</v>
      </c>
      <c r="D4" s="6"/>
      <c r="E4" s="6"/>
    </row>
    <row r="5" spans="1:5" ht="15">
      <c r="A5" s="8"/>
      <c r="B5" s="8"/>
      <c r="C5" s="4" t="s">
        <v>0</v>
      </c>
      <c r="D5" s="4" t="s">
        <v>1</v>
      </c>
      <c r="E5" s="4" t="s">
        <v>2</v>
      </c>
    </row>
    <row r="6" spans="1:5" ht="12.75">
      <c r="A6" s="158" t="s">
        <v>5</v>
      </c>
      <c r="B6" s="7" t="s">
        <v>6</v>
      </c>
      <c r="C6" s="2">
        <v>0</v>
      </c>
      <c r="D6" s="161" t="s">
        <v>22</v>
      </c>
      <c r="E6" s="161">
        <v>100</v>
      </c>
    </row>
    <row r="7" spans="1:5" ht="12.75">
      <c r="A7" s="159"/>
      <c r="B7" s="9" t="s">
        <v>7</v>
      </c>
      <c r="C7" s="2">
        <v>22</v>
      </c>
      <c r="D7" s="162"/>
      <c r="E7" s="162"/>
    </row>
    <row r="8" spans="1:7" ht="12.75">
      <c r="A8" s="158" t="s">
        <v>4</v>
      </c>
      <c r="B8" s="9" t="s">
        <v>6</v>
      </c>
      <c r="C8" s="2">
        <v>11</v>
      </c>
      <c r="D8" s="161" t="s">
        <v>72</v>
      </c>
      <c r="E8" s="161">
        <v>100</v>
      </c>
      <c r="G8" t="s">
        <v>73</v>
      </c>
    </row>
    <row r="9" spans="1:5" ht="12.75">
      <c r="A9" s="160"/>
      <c r="B9" s="9" t="s">
        <v>7</v>
      </c>
      <c r="C9" s="2">
        <v>0</v>
      </c>
      <c r="D9" s="162"/>
      <c r="E9" s="162"/>
    </row>
    <row r="10" spans="1:5" ht="12.75">
      <c r="A10" s="158" t="s">
        <v>3</v>
      </c>
      <c r="B10" s="9" t="s">
        <v>6</v>
      </c>
      <c r="C10" s="2">
        <v>5</v>
      </c>
      <c r="D10" s="161" t="s">
        <v>22</v>
      </c>
      <c r="E10" s="161">
        <v>100</v>
      </c>
    </row>
    <row r="11" spans="1:5" ht="12.75">
      <c r="A11" s="160"/>
      <c r="B11" s="9" t="s">
        <v>7</v>
      </c>
      <c r="C11" s="2">
        <v>0</v>
      </c>
      <c r="D11" s="162"/>
      <c r="E11" s="162"/>
    </row>
    <row r="13" spans="1:5" ht="16.5" thickBot="1">
      <c r="A13" s="6"/>
      <c r="B13" s="6"/>
      <c r="C13" s="5" t="s">
        <v>76</v>
      </c>
      <c r="D13" s="6"/>
      <c r="E13" s="6"/>
    </row>
    <row r="14" spans="1:5" ht="15">
      <c r="A14" s="8"/>
      <c r="B14" s="8"/>
      <c r="C14" s="4" t="s">
        <v>0</v>
      </c>
      <c r="D14" s="4" t="s">
        <v>1</v>
      </c>
      <c r="E14" s="4" t="s">
        <v>2</v>
      </c>
    </row>
    <row r="15" spans="1:5" ht="12.75">
      <c r="A15" s="158" t="s">
        <v>5</v>
      </c>
      <c r="B15" s="7" t="s">
        <v>6</v>
      </c>
      <c r="C15" s="2">
        <v>6</v>
      </c>
      <c r="D15" s="161" t="s">
        <v>22</v>
      </c>
      <c r="E15" s="161">
        <v>100</v>
      </c>
    </row>
    <row r="16" spans="1:5" ht="12.75">
      <c r="A16" s="159"/>
      <c r="B16" s="9" t="s">
        <v>7</v>
      </c>
      <c r="C16" s="2">
        <v>4</v>
      </c>
      <c r="D16" s="162"/>
      <c r="E16" s="162"/>
    </row>
    <row r="17" spans="1:7" ht="12.75">
      <c r="A17" s="158" t="s">
        <v>4</v>
      </c>
      <c r="B17" s="9" t="s">
        <v>6</v>
      </c>
      <c r="C17" s="2">
        <v>0</v>
      </c>
      <c r="D17" s="161" t="s">
        <v>22</v>
      </c>
      <c r="E17" s="161">
        <v>100</v>
      </c>
      <c r="G17" t="s">
        <v>77</v>
      </c>
    </row>
    <row r="18" spans="1:5" ht="12.75">
      <c r="A18" s="160"/>
      <c r="B18" s="9" t="s">
        <v>7</v>
      </c>
      <c r="C18" s="2">
        <v>40</v>
      </c>
      <c r="D18" s="162"/>
      <c r="E18" s="162"/>
    </row>
    <row r="19" spans="1:5" ht="12.75">
      <c r="A19" s="158" t="s">
        <v>3</v>
      </c>
      <c r="B19" s="9" t="s">
        <v>6</v>
      </c>
      <c r="C19" s="2">
        <v>15</v>
      </c>
      <c r="D19" s="161" t="s">
        <v>22</v>
      </c>
      <c r="E19" s="161">
        <v>100</v>
      </c>
    </row>
    <row r="20" spans="1:5" ht="12.75">
      <c r="A20" s="160"/>
      <c r="B20" s="9" t="s">
        <v>7</v>
      </c>
      <c r="C20" s="2">
        <v>0</v>
      </c>
      <c r="D20" s="162"/>
      <c r="E20" s="162"/>
    </row>
    <row r="22" spans="3:5" ht="16.5" thickBot="1">
      <c r="C22" s="5" t="s">
        <v>78</v>
      </c>
      <c r="D22" s="6"/>
      <c r="E22" s="6"/>
    </row>
    <row r="23" spans="1:5" ht="15">
      <c r="A23" s="8"/>
      <c r="B23" s="8"/>
      <c r="C23" s="4" t="s">
        <v>0</v>
      </c>
      <c r="D23" s="4" t="s">
        <v>1</v>
      </c>
      <c r="E23" s="4" t="s">
        <v>2</v>
      </c>
    </row>
    <row r="24" spans="1:5" ht="12.75">
      <c r="A24" s="158" t="s">
        <v>5</v>
      </c>
      <c r="B24" s="7" t="s">
        <v>6</v>
      </c>
      <c r="C24" s="2">
        <v>4</v>
      </c>
      <c r="D24" s="161" t="s">
        <v>22</v>
      </c>
      <c r="E24" s="161">
        <v>100</v>
      </c>
    </row>
    <row r="25" spans="1:5" ht="12.75">
      <c r="A25" s="159"/>
      <c r="B25" s="9" t="s">
        <v>7</v>
      </c>
      <c r="C25" s="2">
        <v>0</v>
      </c>
      <c r="D25" s="162"/>
      <c r="E25" s="162"/>
    </row>
    <row r="26" spans="1:7" ht="12.75">
      <c r="A26" s="158" t="s">
        <v>4</v>
      </c>
      <c r="B26" s="9" t="s">
        <v>6</v>
      </c>
      <c r="C26" s="2">
        <v>23</v>
      </c>
      <c r="D26" s="161" t="s">
        <v>8</v>
      </c>
      <c r="E26" s="161">
        <v>100</v>
      </c>
      <c r="G26" t="s">
        <v>79</v>
      </c>
    </row>
    <row r="27" spans="1:7" ht="12.75">
      <c r="A27" s="160"/>
      <c r="B27" s="9" t="s">
        <v>7</v>
      </c>
      <c r="C27" s="2">
        <v>4</v>
      </c>
      <c r="D27" s="162"/>
      <c r="E27" s="162"/>
      <c r="G27" t="s">
        <v>80</v>
      </c>
    </row>
    <row r="28" spans="1:5" ht="12.75">
      <c r="A28" s="158" t="s">
        <v>3</v>
      </c>
      <c r="B28" s="9" t="s">
        <v>6</v>
      </c>
      <c r="C28" s="2">
        <v>7</v>
      </c>
      <c r="D28" s="161" t="s">
        <v>22</v>
      </c>
      <c r="E28" s="161">
        <v>100</v>
      </c>
    </row>
    <row r="29" spans="1:5" ht="12.75">
      <c r="A29" s="160"/>
      <c r="B29" s="9" t="s">
        <v>7</v>
      </c>
      <c r="C29" s="2">
        <v>6</v>
      </c>
      <c r="D29" s="162"/>
      <c r="E29" s="162"/>
    </row>
  </sheetData>
  <mergeCells count="27">
    <mergeCell ref="A28:A29"/>
    <mergeCell ref="D28:D29"/>
    <mergeCell ref="E28:E29"/>
    <mergeCell ref="A24:A25"/>
    <mergeCell ref="D24:D25"/>
    <mergeCell ref="E24:E25"/>
    <mergeCell ref="A26:A27"/>
    <mergeCell ref="D26:D27"/>
    <mergeCell ref="E26:E27"/>
    <mergeCell ref="A17:A18"/>
    <mergeCell ref="D17:D18"/>
    <mergeCell ref="E17:E18"/>
    <mergeCell ref="A19:A20"/>
    <mergeCell ref="D19:D20"/>
    <mergeCell ref="E19:E20"/>
    <mergeCell ref="A10:A11"/>
    <mergeCell ref="D10:D11"/>
    <mergeCell ref="E10:E11"/>
    <mergeCell ref="A15:A16"/>
    <mergeCell ref="D15:D16"/>
    <mergeCell ref="E15:E16"/>
    <mergeCell ref="A6:A7"/>
    <mergeCell ref="D6:D7"/>
    <mergeCell ref="E6:E7"/>
    <mergeCell ref="A8:A9"/>
    <mergeCell ref="D8:D9"/>
    <mergeCell ref="E8:E9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G29"/>
  <sheetViews>
    <sheetView workbookViewId="0" topLeftCell="A1">
      <selection activeCell="A1" sqref="A1:E29"/>
    </sheetView>
  </sheetViews>
  <sheetFormatPr defaultColWidth="9.140625" defaultRowHeight="12.75"/>
  <cols>
    <col min="1" max="1" width="4.421875" style="0" customWidth="1"/>
    <col min="2" max="2" width="7.140625" style="0" customWidth="1"/>
    <col min="3" max="3" width="11.00390625" style="0" customWidth="1"/>
    <col min="4" max="4" width="16.140625" style="0" customWidth="1"/>
    <col min="5" max="5" width="18.421875" style="0" customWidth="1"/>
  </cols>
  <sheetData>
    <row r="1" ht="18">
      <c r="C1" s="3" t="s">
        <v>57</v>
      </c>
    </row>
    <row r="2" spans="3:7" ht="18">
      <c r="C2" s="3" t="s">
        <v>58</v>
      </c>
      <c r="G2" s="1" t="s">
        <v>64</v>
      </c>
    </row>
    <row r="4" spans="1:5" ht="16.5" thickBot="1">
      <c r="A4" s="6"/>
      <c r="B4" s="6"/>
      <c r="C4" s="5" t="s">
        <v>59</v>
      </c>
      <c r="D4" s="6"/>
      <c r="E4" s="6"/>
    </row>
    <row r="5" spans="1:5" ht="15">
      <c r="A5" s="8"/>
      <c r="B5" s="8"/>
      <c r="C5" s="4" t="s">
        <v>0</v>
      </c>
      <c r="D5" s="4" t="s">
        <v>1</v>
      </c>
      <c r="E5" s="4" t="s">
        <v>2</v>
      </c>
    </row>
    <row r="6" spans="1:5" ht="12.75">
      <c r="A6" s="158" t="s">
        <v>5</v>
      </c>
      <c r="B6" s="7" t="s">
        <v>6</v>
      </c>
      <c r="C6" s="2">
        <v>2</v>
      </c>
      <c r="D6" s="161" t="s">
        <v>62</v>
      </c>
      <c r="E6" s="161">
        <v>100</v>
      </c>
    </row>
    <row r="7" spans="1:5" ht="12.75">
      <c r="A7" s="159"/>
      <c r="B7" s="9" t="s">
        <v>7</v>
      </c>
      <c r="C7" s="2">
        <v>2</v>
      </c>
      <c r="D7" s="162"/>
      <c r="E7" s="162"/>
    </row>
    <row r="8" spans="1:7" ht="12.75">
      <c r="A8" s="158" t="s">
        <v>4</v>
      </c>
      <c r="B8" s="9" t="s">
        <v>6</v>
      </c>
      <c r="C8" s="2">
        <v>16</v>
      </c>
      <c r="D8" s="161" t="s">
        <v>63</v>
      </c>
      <c r="E8" s="161">
        <v>100</v>
      </c>
      <c r="G8" t="s">
        <v>65</v>
      </c>
    </row>
    <row r="9" spans="1:5" ht="12.75">
      <c r="A9" s="160"/>
      <c r="B9" s="9" t="s">
        <v>7</v>
      </c>
      <c r="C9" s="2">
        <v>2</v>
      </c>
      <c r="D9" s="162"/>
      <c r="E9" s="162"/>
    </row>
    <row r="10" spans="1:5" ht="12.75">
      <c r="A10" s="158" t="s">
        <v>3</v>
      </c>
      <c r="B10" s="9" t="s">
        <v>6</v>
      </c>
      <c r="C10" s="2">
        <v>0</v>
      </c>
      <c r="D10" s="161" t="s">
        <v>69</v>
      </c>
      <c r="E10" s="161">
        <v>100</v>
      </c>
    </row>
    <row r="11" spans="1:5" ht="12.75">
      <c r="A11" s="160"/>
      <c r="B11" s="9" t="s">
        <v>7</v>
      </c>
      <c r="C11" s="2">
        <v>4</v>
      </c>
      <c r="D11" s="162"/>
      <c r="E11" s="162"/>
    </row>
    <row r="13" spans="1:5" ht="16.5" thickBot="1">
      <c r="A13" s="6"/>
      <c r="B13" s="6"/>
      <c r="C13" s="5" t="s">
        <v>60</v>
      </c>
      <c r="D13" s="6"/>
      <c r="E13" s="6"/>
    </row>
    <row r="14" spans="1:5" ht="15">
      <c r="A14" s="8"/>
      <c r="B14" s="8"/>
      <c r="C14" s="4" t="s">
        <v>0</v>
      </c>
      <c r="D14" s="4" t="s">
        <v>1</v>
      </c>
      <c r="E14" s="4" t="s">
        <v>2</v>
      </c>
    </row>
    <row r="15" spans="1:5" ht="12.75">
      <c r="A15" s="158" t="s">
        <v>5</v>
      </c>
      <c r="B15" s="7" t="s">
        <v>6</v>
      </c>
      <c r="C15" s="2">
        <v>4</v>
      </c>
      <c r="D15" s="161" t="s">
        <v>70</v>
      </c>
      <c r="E15" s="161">
        <v>100</v>
      </c>
    </row>
    <row r="16" spans="1:5" ht="12.75">
      <c r="A16" s="159"/>
      <c r="B16" s="9" t="s">
        <v>7</v>
      </c>
      <c r="C16" s="2">
        <v>0</v>
      </c>
      <c r="D16" s="162"/>
      <c r="E16" s="162"/>
    </row>
    <row r="17" spans="1:7" ht="12.75">
      <c r="A17" s="158" t="s">
        <v>4</v>
      </c>
      <c r="B17" s="9" t="s">
        <v>6</v>
      </c>
      <c r="C17" s="2">
        <v>0</v>
      </c>
      <c r="D17" s="161" t="s">
        <v>66</v>
      </c>
      <c r="E17" s="161">
        <v>100</v>
      </c>
      <c r="G17" t="s">
        <v>65</v>
      </c>
    </row>
    <row r="18" spans="1:5" ht="12.75">
      <c r="A18" s="160"/>
      <c r="B18" s="9" t="s">
        <v>7</v>
      </c>
      <c r="C18" s="2">
        <v>0</v>
      </c>
      <c r="D18" s="162"/>
      <c r="E18" s="162"/>
    </row>
    <row r="19" spans="1:5" ht="12.75">
      <c r="A19" s="158" t="s">
        <v>3</v>
      </c>
      <c r="B19" s="9" t="s">
        <v>6</v>
      </c>
      <c r="C19" s="2">
        <v>0</v>
      </c>
      <c r="D19" s="161" t="s">
        <v>66</v>
      </c>
      <c r="E19" s="161">
        <v>100</v>
      </c>
    </row>
    <row r="20" spans="1:5" ht="12.75">
      <c r="A20" s="160"/>
      <c r="B20" s="9" t="s">
        <v>7</v>
      </c>
      <c r="C20" s="2">
        <v>2</v>
      </c>
      <c r="D20" s="162"/>
      <c r="E20" s="162"/>
    </row>
    <row r="22" spans="3:5" ht="16.5" thickBot="1">
      <c r="C22" s="5" t="s">
        <v>61</v>
      </c>
      <c r="D22" s="6"/>
      <c r="E22" s="6"/>
    </row>
    <row r="23" spans="1:5" ht="15">
      <c r="A23" s="8"/>
      <c r="B23" s="8"/>
      <c r="C23" s="4" t="s">
        <v>0</v>
      </c>
      <c r="D23" s="4" t="s">
        <v>1</v>
      </c>
      <c r="E23" s="4" t="s">
        <v>2</v>
      </c>
    </row>
    <row r="24" spans="1:5" ht="12.75">
      <c r="A24" s="158" t="s">
        <v>5</v>
      </c>
      <c r="B24" s="7" t="s">
        <v>6</v>
      </c>
      <c r="C24" s="2">
        <v>11</v>
      </c>
      <c r="D24" s="161" t="s">
        <v>63</v>
      </c>
      <c r="E24" s="161">
        <v>100</v>
      </c>
    </row>
    <row r="25" spans="1:5" ht="12.75">
      <c r="A25" s="159"/>
      <c r="B25" s="9" t="s">
        <v>7</v>
      </c>
      <c r="C25" s="2">
        <v>0</v>
      </c>
      <c r="D25" s="162"/>
      <c r="E25" s="162"/>
    </row>
    <row r="26" spans="1:7" ht="12.75">
      <c r="A26" s="158" t="s">
        <v>4</v>
      </c>
      <c r="B26" s="9" t="s">
        <v>6</v>
      </c>
      <c r="C26" s="2">
        <v>0</v>
      </c>
      <c r="D26" s="161" t="s">
        <v>67</v>
      </c>
      <c r="E26" s="161">
        <v>100</v>
      </c>
      <c r="G26" t="s">
        <v>68</v>
      </c>
    </row>
    <row r="27" spans="1:5" ht="12.75">
      <c r="A27" s="160"/>
      <c r="B27" s="9" t="s">
        <v>7</v>
      </c>
      <c r="C27" s="2">
        <v>4</v>
      </c>
      <c r="D27" s="162"/>
      <c r="E27" s="162"/>
    </row>
    <row r="28" spans="1:5" ht="12.75">
      <c r="A28" s="158" t="s">
        <v>3</v>
      </c>
      <c r="B28" s="9" t="s">
        <v>6</v>
      </c>
      <c r="C28" s="2">
        <v>0</v>
      </c>
      <c r="D28" s="161" t="s">
        <v>67</v>
      </c>
      <c r="E28" s="161">
        <v>100</v>
      </c>
    </row>
    <row r="29" spans="1:5" ht="12.75">
      <c r="A29" s="160"/>
      <c r="B29" s="9" t="s">
        <v>7</v>
      </c>
      <c r="C29" s="2">
        <v>0</v>
      </c>
      <c r="D29" s="162"/>
      <c r="E29" s="162"/>
    </row>
  </sheetData>
  <mergeCells count="27">
    <mergeCell ref="A28:A29"/>
    <mergeCell ref="D28:D29"/>
    <mergeCell ref="E28:E29"/>
    <mergeCell ref="A24:A25"/>
    <mergeCell ref="D24:D25"/>
    <mergeCell ref="E24:E25"/>
    <mergeCell ref="A26:A27"/>
    <mergeCell ref="D26:D27"/>
    <mergeCell ref="E26:E27"/>
    <mergeCell ref="A17:A18"/>
    <mergeCell ref="D17:D18"/>
    <mergeCell ref="E17:E18"/>
    <mergeCell ref="A19:A20"/>
    <mergeCell ref="D19:D20"/>
    <mergeCell ref="E19:E20"/>
    <mergeCell ref="A10:A11"/>
    <mergeCell ref="D10:D11"/>
    <mergeCell ref="E10:E11"/>
    <mergeCell ref="A15:A16"/>
    <mergeCell ref="D15:D16"/>
    <mergeCell ref="E15:E16"/>
    <mergeCell ref="A6:A7"/>
    <mergeCell ref="D6:D7"/>
    <mergeCell ref="E6:E7"/>
    <mergeCell ref="A8:A9"/>
    <mergeCell ref="D8:D9"/>
    <mergeCell ref="E8:E9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G29"/>
  <sheetViews>
    <sheetView workbookViewId="0" topLeftCell="A1">
      <selection activeCell="A1" sqref="A1:E29"/>
    </sheetView>
  </sheetViews>
  <sheetFormatPr defaultColWidth="9.140625" defaultRowHeight="12.75"/>
  <cols>
    <col min="3" max="3" width="11.28125" style="0" customWidth="1"/>
    <col min="4" max="4" width="11.7109375" style="0" customWidth="1"/>
    <col min="5" max="5" width="19.140625" style="0" customWidth="1"/>
  </cols>
  <sheetData>
    <row r="1" ht="18">
      <c r="C1" s="3" t="s">
        <v>81</v>
      </c>
    </row>
    <row r="2" spans="3:6" ht="18">
      <c r="C2" s="3" t="s">
        <v>82</v>
      </c>
      <c r="F2" t="s">
        <v>166</v>
      </c>
    </row>
    <row r="4" spans="1:5" ht="16.5" thickBot="1">
      <c r="A4" s="6"/>
      <c r="B4" s="6"/>
      <c r="C4" s="5" t="s">
        <v>83</v>
      </c>
      <c r="D4" s="6"/>
      <c r="E4" s="6"/>
    </row>
    <row r="5" spans="1:5" ht="15">
      <c r="A5" s="8"/>
      <c r="B5" s="8"/>
      <c r="C5" s="4" t="s">
        <v>0</v>
      </c>
      <c r="D5" s="4" t="s">
        <v>1</v>
      </c>
      <c r="E5" s="4" t="s">
        <v>2</v>
      </c>
    </row>
    <row r="6" spans="1:5" ht="12.75">
      <c r="A6" s="158" t="s">
        <v>5</v>
      </c>
      <c r="B6" s="7" t="s">
        <v>6</v>
      </c>
      <c r="C6" s="2">
        <v>18</v>
      </c>
      <c r="D6" s="161" t="s">
        <v>8</v>
      </c>
      <c r="E6" s="161">
        <v>100</v>
      </c>
    </row>
    <row r="7" spans="1:5" ht="12.75">
      <c r="A7" s="159"/>
      <c r="B7" s="9" t="s">
        <v>7</v>
      </c>
      <c r="C7" s="2">
        <v>5</v>
      </c>
      <c r="D7" s="162"/>
      <c r="E7" s="162"/>
    </row>
    <row r="8" spans="1:7" ht="12.75">
      <c r="A8" s="158" t="s">
        <v>4</v>
      </c>
      <c r="B8" s="9" t="s">
        <v>6</v>
      </c>
      <c r="C8" s="2">
        <v>45</v>
      </c>
      <c r="D8" s="161" t="s">
        <v>8</v>
      </c>
      <c r="E8" s="161">
        <v>100</v>
      </c>
      <c r="G8" t="s">
        <v>86</v>
      </c>
    </row>
    <row r="9" spans="1:5" ht="12.75">
      <c r="A9" s="160"/>
      <c r="B9" s="9" t="s">
        <v>7</v>
      </c>
      <c r="C9" s="2">
        <v>0</v>
      </c>
      <c r="D9" s="162"/>
      <c r="E9" s="162"/>
    </row>
    <row r="10" spans="1:5" ht="12.75">
      <c r="A10" s="158" t="s">
        <v>3</v>
      </c>
      <c r="B10" s="9" t="s">
        <v>6</v>
      </c>
      <c r="C10" s="2">
        <v>40</v>
      </c>
      <c r="D10" s="161" t="s">
        <v>8</v>
      </c>
      <c r="E10" s="161">
        <v>100</v>
      </c>
    </row>
    <row r="11" spans="1:5" ht="12.75">
      <c r="A11" s="160"/>
      <c r="B11" s="9" t="s">
        <v>7</v>
      </c>
      <c r="C11" s="2">
        <v>10</v>
      </c>
      <c r="D11" s="162"/>
      <c r="E11" s="162"/>
    </row>
    <row r="13" spans="1:5" ht="16.5" thickBot="1">
      <c r="A13" s="6"/>
      <c r="B13" s="6"/>
      <c r="C13" s="5" t="s">
        <v>84</v>
      </c>
      <c r="D13" s="6"/>
      <c r="E13" s="6"/>
    </row>
    <row r="14" spans="1:5" ht="15">
      <c r="A14" s="8"/>
      <c r="B14" s="8"/>
      <c r="C14" s="4" t="s">
        <v>0</v>
      </c>
      <c r="D14" s="4" t="s">
        <v>1</v>
      </c>
      <c r="E14" s="4" t="s">
        <v>2</v>
      </c>
    </row>
    <row r="15" spans="1:5" ht="12.75">
      <c r="A15" s="158" t="s">
        <v>5</v>
      </c>
      <c r="B15" s="7" t="s">
        <v>6</v>
      </c>
      <c r="C15" s="2">
        <v>32</v>
      </c>
      <c r="D15" s="161" t="s">
        <v>90</v>
      </c>
      <c r="E15" s="161">
        <v>30</v>
      </c>
    </row>
    <row r="16" spans="1:5" ht="12.75">
      <c r="A16" s="159"/>
      <c r="B16" s="9" t="s">
        <v>7</v>
      </c>
      <c r="C16" s="2">
        <v>0</v>
      </c>
      <c r="D16" s="162"/>
      <c r="E16" s="162"/>
    </row>
    <row r="17" spans="1:7" ht="12.75">
      <c r="A17" s="158" t="s">
        <v>4</v>
      </c>
      <c r="B17" s="9" t="s">
        <v>6</v>
      </c>
      <c r="C17" s="2">
        <v>14</v>
      </c>
      <c r="D17" s="161" t="s">
        <v>89</v>
      </c>
      <c r="E17" s="161">
        <v>100</v>
      </c>
      <c r="G17" t="s">
        <v>91</v>
      </c>
    </row>
    <row r="18" spans="1:5" ht="12.75">
      <c r="A18" s="160"/>
      <c r="B18" s="9" t="s">
        <v>7</v>
      </c>
      <c r="C18" s="2">
        <v>8</v>
      </c>
      <c r="D18" s="162"/>
      <c r="E18" s="162"/>
    </row>
    <row r="19" spans="1:5" ht="12.75">
      <c r="A19" s="158" t="s">
        <v>3</v>
      </c>
      <c r="B19" s="9" t="s">
        <v>6</v>
      </c>
      <c r="C19" s="2">
        <v>49</v>
      </c>
      <c r="D19" s="161" t="s">
        <v>88</v>
      </c>
      <c r="E19" s="161" t="s">
        <v>87</v>
      </c>
    </row>
    <row r="20" spans="1:5" ht="12.75">
      <c r="A20" s="160"/>
      <c r="B20" s="9" t="s">
        <v>7</v>
      </c>
      <c r="C20" s="2">
        <v>0</v>
      </c>
      <c r="D20" s="162"/>
      <c r="E20" s="162"/>
    </row>
    <row r="22" spans="3:5" ht="16.5" thickBot="1">
      <c r="C22" s="5" t="s">
        <v>85</v>
      </c>
      <c r="D22" s="6"/>
      <c r="E22" s="6"/>
    </row>
    <row r="23" spans="1:5" ht="15">
      <c r="A23" s="8"/>
      <c r="B23" s="8"/>
      <c r="C23" s="4" t="s">
        <v>0</v>
      </c>
      <c r="D23" s="4" t="s">
        <v>1</v>
      </c>
      <c r="E23" s="4" t="s">
        <v>2</v>
      </c>
    </row>
    <row r="24" spans="1:5" ht="12.75">
      <c r="A24" s="158" t="s">
        <v>5</v>
      </c>
      <c r="B24" s="7" t="s">
        <v>6</v>
      </c>
      <c r="C24" s="2">
        <v>34</v>
      </c>
      <c r="D24" s="161" t="s">
        <v>94</v>
      </c>
      <c r="E24" s="161">
        <v>10</v>
      </c>
    </row>
    <row r="25" spans="1:5" ht="12.75">
      <c r="A25" s="159"/>
      <c r="B25" s="9" t="s">
        <v>7</v>
      </c>
      <c r="C25" s="2">
        <v>6</v>
      </c>
      <c r="D25" s="162"/>
      <c r="E25" s="162"/>
    </row>
    <row r="26" spans="1:7" ht="12.75">
      <c r="A26" s="158" t="s">
        <v>4</v>
      </c>
      <c r="B26" s="9" t="s">
        <v>6</v>
      </c>
      <c r="C26" s="2">
        <v>37</v>
      </c>
      <c r="D26" s="161" t="s">
        <v>90</v>
      </c>
      <c r="E26" s="161">
        <v>80</v>
      </c>
      <c r="G26" t="s">
        <v>92</v>
      </c>
    </row>
    <row r="27" spans="1:5" ht="12.75">
      <c r="A27" s="160"/>
      <c r="B27" s="9" t="s">
        <v>7</v>
      </c>
      <c r="C27" s="2">
        <v>3</v>
      </c>
      <c r="D27" s="162"/>
      <c r="E27" s="162"/>
    </row>
    <row r="28" spans="1:5" ht="12.75">
      <c r="A28" s="158" t="s">
        <v>3</v>
      </c>
      <c r="B28" s="9" t="s">
        <v>6</v>
      </c>
      <c r="C28" s="2">
        <v>37</v>
      </c>
      <c r="D28" s="161" t="s">
        <v>93</v>
      </c>
      <c r="E28" s="161">
        <v>70</v>
      </c>
    </row>
    <row r="29" spans="1:5" ht="12.75">
      <c r="A29" s="160"/>
      <c r="B29" s="9" t="s">
        <v>7</v>
      </c>
      <c r="C29" s="2">
        <v>0</v>
      </c>
      <c r="D29" s="162"/>
      <c r="E29" s="162"/>
    </row>
  </sheetData>
  <mergeCells count="27">
    <mergeCell ref="A28:A29"/>
    <mergeCell ref="D28:D29"/>
    <mergeCell ref="E28:E29"/>
    <mergeCell ref="A24:A25"/>
    <mergeCell ref="D24:D25"/>
    <mergeCell ref="E24:E25"/>
    <mergeCell ref="A26:A27"/>
    <mergeCell ref="D26:D27"/>
    <mergeCell ref="E26:E27"/>
    <mergeCell ref="A17:A18"/>
    <mergeCell ref="D17:D18"/>
    <mergeCell ref="E17:E18"/>
    <mergeCell ref="A19:A20"/>
    <mergeCell ref="D19:D20"/>
    <mergeCell ref="E19:E20"/>
    <mergeCell ref="A10:A11"/>
    <mergeCell ref="D10:D11"/>
    <mergeCell ref="E10:E11"/>
    <mergeCell ref="A15:A16"/>
    <mergeCell ref="D15:D16"/>
    <mergeCell ref="E15:E16"/>
    <mergeCell ref="A6:A7"/>
    <mergeCell ref="D6:D7"/>
    <mergeCell ref="E6:E7"/>
    <mergeCell ref="A8:A9"/>
    <mergeCell ref="D8:D9"/>
    <mergeCell ref="E8:E9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</sheetPr>
  <dimension ref="A1:G32"/>
  <sheetViews>
    <sheetView workbookViewId="0" topLeftCell="A1">
      <selection activeCell="A1" sqref="A1:E29"/>
    </sheetView>
  </sheetViews>
  <sheetFormatPr defaultColWidth="9.140625" defaultRowHeight="12.75"/>
  <cols>
    <col min="3" max="3" width="10.8515625" style="0" customWidth="1"/>
    <col min="4" max="4" width="17.140625" style="0" customWidth="1"/>
    <col min="5" max="5" width="18.421875" style="0" customWidth="1"/>
  </cols>
  <sheetData>
    <row r="1" ht="18">
      <c r="C1" s="3" t="s">
        <v>95</v>
      </c>
    </row>
    <row r="2" ht="18">
      <c r="C2" s="3" t="s">
        <v>96</v>
      </c>
    </row>
    <row r="4" spans="1:5" ht="16.5" thickBot="1">
      <c r="A4" s="6"/>
      <c r="B4" s="6"/>
      <c r="C4" s="5" t="s">
        <v>99</v>
      </c>
      <c r="D4" s="6"/>
      <c r="E4" s="6"/>
    </row>
    <row r="5" spans="1:5" ht="15">
      <c r="A5" s="8"/>
      <c r="B5" s="8"/>
      <c r="C5" s="4" t="s">
        <v>0</v>
      </c>
      <c r="D5" s="4" t="s">
        <v>1</v>
      </c>
      <c r="E5" s="4" t="s">
        <v>2</v>
      </c>
    </row>
    <row r="6" spans="1:5" ht="12.75">
      <c r="A6" s="158" t="s">
        <v>5</v>
      </c>
      <c r="B6" s="7" t="s">
        <v>6</v>
      </c>
      <c r="C6" s="2">
        <v>0</v>
      </c>
      <c r="D6" s="161" t="s">
        <v>98</v>
      </c>
      <c r="E6" s="161">
        <v>40</v>
      </c>
    </row>
    <row r="7" spans="1:5" ht="12.75">
      <c r="A7" s="159"/>
      <c r="B7" s="9" t="s">
        <v>7</v>
      </c>
      <c r="C7" s="2">
        <v>0</v>
      </c>
      <c r="D7" s="162"/>
      <c r="E7" s="162"/>
    </row>
    <row r="8" spans="1:7" ht="12.75">
      <c r="A8" s="158" t="s">
        <v>4</v>
      </c>
      <c r="B8" s="9" t="s">
        <v>6</v>
      </c>
      <c r="C8" s="2">
        <v>0</v>
      </c>
      <c r="D8" s="161" t="s">
        <v>98</v>
      </c>
      <c r="E8" s="161">
        <v>80</v>
      </c>
      <c r="G8" t="s">
        <v>102</v>
      </c>
    </row>
    <row r="9" spans="1:7" ht="12.75">
      <c r="A9" s="160"/>
      <c r="B9" s="9" t="s">
        <v>7</v>
      </c>
      <c r="C9" s="2">
        <v>14</v>
      </c>
      <c r="D9" s="162"/>
      <c r="E9" s="162"/>
      <c r="G9" t="s">
        <v>113</v>
      </c>
    </row>
    <row r="10" spans="1:5" ht="12.75">
      <c r="A10" s="158" t="s">
        <v>3</v>
      </c>
      <c r="B10" s="9" t="s">
        <v>6</v>
      </c>
      <c r="C10" s="2">
        <v>0</v>
      </c>
      <c r="D10" s="161" t="s">
        <v>97</v>
      </c>
      <c r="E10" s="161">
        <v>95</v>
      </c>
    </row>
    <row r="11" spans="1:5" ht="12.75">
      <c r="A11" s="160"/>
      <c r="B11" s="9" t="s">
        <v>7</v>
      </c>
      <c r="C11" s="2">
        <v>0</v>
      </c>
      <c r="D11" s="162"/>
      <c r="E11" s="162"/>
    </row>
    <row r="13" spans="1:5" ht="16.5" thickBot="1">
      <c r="A13" s="6"/>
      <c r="B13" s="6"/>
      <c r="C13" s="5" t="s">
        <v>100</v>
      </c>
      <c r="D13" s="6"/>
      <c r="E13" s="6"/>
    </row>
    <row r="14" spans="1:5" ht="15">
      <c r="A14" s="8"/>
      <c r="B14" s="8"/>
      <c r="C14" s="4" t="s">
        <v>0</v>
      </c>
      <c r="D14" s="4" t="s">
        <v>1</v>
      </c>
      <c r="E14" s="4" t="s">
        <v>2</v>
      </c>
    </row>
    <row r="15" spans="1:5" ht="12.75">
      <c r="A15" s="158" t="s">
        <v>5</v>
      </c>
      <c r="B15" s="7" t="s">
        <v>6</v>
      </c>
      <c r="C15" s="2">
        <v>0</v>
      </c>
      <c r="D15" s="161" t="s">
        <v>107</v>
      </c>
      <c r="E15" s="161">
        <v>50</v>
      </c>
    </row>
    <row r="16" spans="1:5" ht="12.75">
      <c r="A16" s="159"/>
      <c r="B16" s="9" t="s">
        <v>7</v>
      </c>
      <c r="C16" s="2">
        <v>7</v>
      </c>
      <c r="D16" s="162"/>
      <c r="E16" s="162"/>
    </row>
    <row r="17" spans="1:7" ht="12.75">
      <c r="A17" s="158" t="s">
        <v>4</v>
      </c>
      <c r="B17" s="9" t="s">
        <v>6</v>
      </c>
      <c r="C17" s="2">
        <v>0</v>
      </c>
      <c r="D17" s="161" t="s">
        <v>106</v>
      </c>
      <c r="E17" s="161">
        <v>85</v>
      </c>
      <c r="G17" t="s">
        <v>103</v>
      </c>
    </row>
    <row r="18" spans="1:7" ht="12.75">
      <c r="A18" s="160"/>
      <c r="B18" s="9" t="s">
        <v>7</v>
      </c>
      <c r="C18" s="2">
        <v>7</v>
      </c>
      <c r="D18" s="162"/>
      <c r="E18" s="162"/>
      <c r="G18" t="s">
        <v>115</v>
      </c>
    </row>
    <row r="19" spans="1:5" ht="12.75">
      <c r="A19" s="158" t="s">
        <v>3</v>
      </c>
      <c r="B19" s="9" t="s">
        <v>6</v>
      </c>
      <c r="C19" s="2">
        <v>0</v>
      </c>
      <c r="D19" s="161" t="s">
        <v>105</v>
      </c>
      <c r="E19" s="161">
        <v>100</v>
      </c>
    </row>
    <row r="20" spans="1:5" ht="12.75">
      <c r="A20" s="160"/>
      <c r="B20" s="9" t="s">
        <v>7</v>
      </c>
      <c r="C20" s="2">
        <v>7</v>
      </c>
      <c r="D20" s="162"/>
      <c r="E20" s="162"/>
    </row>
    <row r="22" spans="3:5" ht="16.5" thickBot="1">
      <c r="C22" s="5" t="s">
        <v>101</v>
      </c>
      <c r="D22" s="6"/>
      <c r="E22" s="6"/>
    </row>
    <row r="23" spans="1:5" ht="15">
      <c r="A23" s="8"/>
      <c r="B23" s="8"/>
      <c r="C23" s="4" t="s">
        <v>0</v>
      </c>
      <c r="D23" s="4" t="s">
        <v>1</v>
      </c>
      <c r="E23" s="4" t="s">
        <v>2</v>
      </c>
    </row>
    <row r="24" spans="1:5" ht="12.75">
      <c r="A24" s="158" t="s">
        <v>5</v>
      </c>
      <c r="B24" s="7" t="s">
        <v>6</v>
      </c>
      <c r="C24" s="2">
        <v>8</v>
      </c>
      <c r="D24" s="161" t="s">
        <v>108</v>
      </c>
      <c r="E24" s="161">
        <v>95</v>
      </c>
    </row>
    <row r="25" spans="1:5" ht="12.75">
      <c r="A25" s="159"/>
      <c r="B25" s="9" t="s">
        <v>7</v>
      </c>
      <c r="C25" s="2">
        <v>7</v>
      </c>
      <c r="D25" s="162"/>
      <c r="E25" s="162"/>
    </row>
    <row r="26" spans="1:7" ht="12.75">
      <c r="A26" s="158" t="s">
        <v>4</v>
      </c>
      <c r="B26" s="9" t="s">
        <v>6</v>
      </c>
      <c r="C26" s="2">
        <v>6</v>
      </c>
      <c r="D26" s="161" t="s">
        <v>109</v>
      </c>
      <c r="E26" s="161">
        <v>90</v>
      </c>
      <c r="G26" t="s">
        <v>104</v>
      </c>
    </row>
    <row r="27" spans="1:7" ht="12.75">
      <c r="A27" s="160"/>
      <c r="B27" s="9" t="s">
        <v>7</v>
      </c>
      <c r="C27" s="2">
        <v>41</v>
      </c>
      <c r="D27" s="162"/>
      <c r="E27" s="162"/>
      <c r="G27" t="s">
        <v>114</v>
      </c>
    </row>
    <row r="28" spans="1:6" ht="12.75">
      <c r="A28" s="158" t="s">
        <v>3</v>
      </c>
      <c r="B28" s="9" t="s">
        <v>6</v>
      </c>
      <c r="C28" s="2">
        <v>8</v>
      </c>
      <c r="D28" s="161" t="s">
        <v>12</v>
      </c>
      <c r="E28" s="161">
        <v>50</v>
      </c>
      <c r="F28" t="s">
        <v>110</v>
      </c>
    </row>
    <row r="29" spans="1:5" ht="12.75">
      <c r="A29" s="160"/>
      <c r="B29" s="9" t="s">
        <v>7</v>
      </c>
      <c r="C29" s="2">
        <v>7</v>
      </c>
      <c r="D29" s="162"/>
      <c r="E29" s="162"/>
    </row>
    <row r="31" ht="12.75">
      <c r="G31" t="s">
        <v>111</v>
      </c>
    </row>
    <row r="32" ht="12.75">
      <c r="G32" t="s">
        <v>112</v>
      </c>
    </row>
  </sheetData>
  <mergeCells count="27">
    <mergeCell ref="A28:A29"/>
    <mergeCell ref="D28:D29"/>
    <mergeCell ref="E28:E29"/>
    <mergeCell ref="A24:A25"/>
    <mergeCell ref="D24:D25"/>
    <mergeCell ref="E24:E25"/>
    <mergeCell ref="A26:A27"/>
    <mergeCell ref="D26:D27"/>
    <mergeCell ref="E26:E27"/>
    <mergeCell ref="A17:A18"/>
    <mergeCell ref="D17:D18"/>
    <mergeCell ref="E17:E18"/>
    <mergeCell ref="A19:A20"/>
    <mergeCell ref="D19:D20"/>
    <mergeCell ref="E19:E20"/>
    <mergeCell ref="A10:A11"/>
    <mergeCell ref="D10:D11"/>
    <mergeCell ref="E10:E11"/>
    <mergeCell ref="A15:A16"/>
    <mergeCell ref="D15:D16"/>
    <mergeCell ref="E15:E16"/>
    <mergeCell ref="A6:A7"/>
    <mergeCell ref="D6:D7"/>
    <mergeCell ref="E6:E7"/>
    <mergeCell ref="A8:A9"/>
    <mergeCell ref="D8:D9"/>
    <mergeCell ref="E8:E9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</sheetPr>
  <dimension ref="A1:G29"/>
  <sheetViews>
    <sheetView workbookViewId="0" topLeftCell="A1">
      <selection activeCell="A1" sqref="A1:E29"/>
    </sheetView>
  </sheetViews>
  <sheetFormatPr defaultColWidth="9.140625" defaultRowHeight="12.75"/>
  <cols>
    <col min="3" max="3" width="12.28125" style="0" customWidth="1"/>
    <col min="4" max="4" width="15.140625" style="0" customWidth="1"/>
    <col min="5" max="5" width="18.28125" style="0" customWidth="1"/>
  </cols>
  <sheetData>
    <row r="1" ht="18">
      <c r="C1" s="3" t="s">
        <v>132</v>
      </c>
    </row>
    <row r="2" ht="18">
      <c r="C2" s="3" t="s">
        <v>58</v>
      </c>
    </row>
    <row r="4" spans="1:5" ht="16.5" thickBot="1">
      <c r="A4" s="6"/>
      <c r="B4" s="6"/>
      <c r="C4" s="5" t="s">
        <v>133</v>
      </c>
      <c r="D4" s="6"/>
      <c r="E4" s="6"/>
    </row>
    <row r="5" spans="1:5" ht="15">
      <c r="A5" s="8"/>
      <c r="B5" s="8"/>
      <c r="C5" s="4" t="s">
        <v>0</v>
      </c>
      <c r="D5" s="4" t="s">
        <v>1</v>
      </c>
      <c r="E5" s="4" t="s">
        <v>2</v>
      </c>
    </row>
    <row r="6" spans="1:5" ht="12.75">
      <c r="A6" s="158" t="s">
        <v>5</v>
      </c>
      <c r="B6" s="7" t="s">
        <v>6</v>
      </c>
      <c r="C6" s="2">
        <v>19</v>
      </c>
      <c r="D6" s="161" t="s">
        <v>119</v>
      </c>
      <c r="E6" s="161" t="s">
        <v>121</v>
      </c>
    </row>
    <row r="7" spans="1:5" ht="12.75">
      <c r="A7" s="159"/>
      <c r="B7" s="9" t="s">
        <v>7</v>
      </c>
      <c r="C7" s="2">
        <v>5</v>
      </c>
      <c r="D7" s="162"/>
      <c r="E7" s="162"/>
    </row>
    <row r="8" spans="1:7" ht="12.75">
      <c r="A8" s="158" t="s">
        <v>4</v>
      </c>
      <c r="B8" s="9" t="s">
        <v>6</v>
      </c>
      <c r="C8" s="2">
        <v>0</v>
      </c>
      <c r="D8" s="161" t="s">
        <v>8</v>
      </c>
      <c r="E8" s="161">
        <v>100</v>
      </c>
      <c r="G8" t="s">
        <v>118</v>
      </c>
    </row>
    <row r="9" spans="1:5" ht="12.75">
      <c r="A9" s="160"/>
      <c r="B9" s="9" t="s">
        <v>7</v>
      </c>
      <c r="C9" s="2" t="s">
        <v>120</v>
      </c>
      <c r="D9" s="162"/>
      <c r="E9" s="162"/>
    </row>
    <row r="10" spans="1:5" ht="12.75">
      <c r="A10" s="158" t="s">
        <v>3</v>
      </c>
      <c r="B10" s="9" t="s">
        <v>6</v>
      </c>
      <c r="C10" s="2">
        <v>2</v>
      </c>
      <c r="D10" s="161" t="s">
        <v>117</v>
      </c>
      <c r="E10" s="161" t="s">
        <v>122</v>
      </c>
    </row>
    <row r="11" spans="1:5" ht="12.75">
      <c r="A11" s="160"/>
      <c r="B11" s="9" t="s">
        <v>7</v>
      </c>
      <c r="C11" s="2">
        <v>15</v>
      </c>
      <c r="D11" s="162"/>
      <c r="E11" s="162"/>
    </row>
    <row r="13" spans="1:5" ht="16.5" thickBot="1">
      <c r="A13" s="6"/>
      <c r="B13" s="6"/>
      <c r="C13" s="5" t="s">
        <v>131</v>
      </c>
      <c r="D13" s="6"/>
      <c r="E13" s="6"/>
    </row>
    <row r="14" spans="1:5" ht="15">
      <c r="A14" s="8"/>
      <c r="B14" s="8"/>
      <c r="C14" s="4" t="s">
        <v>0</v>
      </c>
      <c r="D14" s="4" t="s">
        <v>1</v>
      </c>
      <c r="E14" s="4" t="s">
        <v>2</v>
      </c>
    </row>
    <row r="15" spans="1:5" ht="12.75">
      <c r="A15" s="158" t="s">
        <v>5</v>
      </c>
      <c r="B15" s="7" t="s">
        <v>6</v>
      </c>
      <c r="C15" s="2">
        <v>25</v>
      </c>
      <c r="D15" s="161" t="s">
        <v>119</v>
      </c>
      <c r="E15" s="161">
        <v>95</v>
      </c>
    </row>
    <row r="16" spans="1:5" ht="12.75">
      <c r="A16" s="159"/>
      <c r="B16" s="9" t="s">
        <v>7</v>
      </c>
      <c r="C16" s="2">
        <v>4</v>
      </c>
      <c r="D16" s="162"/>
      <c r="E16" s="162"/>
    </row>
    <row r="17" spans="1:7" ht="12.75">
      <c r="A17" s="158" t="s">
        <v>4</v>
      </c>
      <c r="B17" s="9" t="s">
        <v>6</v>
      </c>
      <c r="C17" s="2">
        <v>28</v>
      </c>
      <c r="D17" s="161" t="s">
        <v>123</v>
      </c>
      <c r="E17" s="161">
        <v>100</v>
      </c>
      <c r="G17" t="s">
        <v>125</v>
      </c>
    </row>
    <row r="18" spans="1:7" ht="12.75">
      <c r="A18" s="160"/>
      <c r="B18" s="9" t="s">
        <v>7</v>
      </c>
      <c r="C18" s="2">
        <v>4</v>
      </c>
      <c r="D18" s="162"/>
      <c r="E18" s="162"/>
      <c r="G18" t="s">
        <v>126</v>
      </c>
    </row>
    <row r="19" spans="1:7" ht="12.75">
      <c r="A19" s="158" t="s">
        <v>3</v>
      </c>
      <c r="B19" s="9" t="s">
        <v>6</v>
      </c>
      <c r="C19" s="2">
        <v>4</v>
      </c>
      <c r="D19" s="161" t="s">
        <v>124</v>
      </c>
      <c r="E19" s="161">
        <v>100</v>
      </c>
      <c r="G19" t="s">
        <v>127</v>
      </c>
    </row>
    <row r="20" spans="1:5" ht="12.75">
      <c r="A20" s="160"/>
      <c r="B20" s="9" t="s">
        <v>7</v>
      </c>
      <c r="C20" s="2">
        <v>0</v>
      </c>
      <c r="D20" s="162"/>
      <c r="E20" s="162"/>
    </row>
    <row r="22" spans="3:5" ht="16.5" thickBot="1">
      <c r="C22" s="5" t="s">
        <v>116</v>
      </c>
      <c r="D22" s="6"/>
      <c r="E22" s="6"/>
    </row>
    <row r="23" spans="1:5" ht="15">
      <c r="A23" s="8"/>
      <c r="B23" s="8"/>
      <c r="C23" s="4" t="s">
        <v>0</v>
      </c>
      <c r="D23" s="4" t="s">
        <v>1</v>
      </c>
      <c r="E23" s="4" t="s">
        <v>2</v>
      </c>
    </row>
    <row r="24" spans="1:5" ht="12.75">
      <c r="A24" s="158" t="s">
        <v>5</v>
      </c>
      <c r="B24" s="7" t="s">
        <v>6</v>
      </c>
      <c r="C24" s="2">
        <v>0</v>
      </c>
      <c r="D24" s="161" t="s">
        <v>123</v>
      </c>
      <c r="E24" s="161">
        <v>100</v>
      </c>
    </row>
    <row r="25" spans="1:5" ht="12.75">
      <c r="A25" s="159"/>
      <c r="B25" s="9" t="s">
        <v>7</v>
      </c>
      <c r="C25" s="2">
        <v>4</v>
      </c>
      <c r="D25" s="162"/>
      <c r="E25" s="162"/>
    </row>
    <row r="26" spans="1:7" ht="12.75">
      <c r="A26" s="158" t="s">
        <v>4</v>
      </c>
      <c r="B26" s="9" t="s">
        <v>6</v>
      </c>
      <c r="C26" s="2">
        <v>18</v>
      </c>
      <c r="D26" s="161" t="s">
        <v>128</v>
      </c>
      <c r="E26" s="161">
        <v>75</v>
      </c>
      <c r="G26" t="s">
        <v>129</v>
      </c>
    </row>
    <row r="27" spans="1:7" ht="12.75">
      <c r="A27" s="160"/>
      <c r="B27" s="9" t="s">
        <v>7</v>
      </c>
      <c r="C27" s="2">
        <v>3</v>
      </c>
      <c r="D27" s="162"/>
      <c r="E27" s="162"/>
      <c r="G27" t="s">
        <v>130</v>
      </c>
    </row>
    <row r="28" spans="1:5" ht="12.75">
      <c r="A28" s="158" t="s">
        <v>3</v>
      </c>
      <c r="B28" s="9" t="s">
        <v>6</v>
      </c>
      <c r="C28" s="2">
        <v>10</v>
      </c>
      <c r="D28" s="161" t="s">
        <v>128</v>
      </c>
      <c r="E28" s="161">
        <v>75</v>
      </c>
    </row>
    <row r="29" spans="1:5" ht="12.75">
      <c r="A29" s="160"/>
      <c r="B29" s="9" t="s">
        <v>7</v>
      </c>
      <c r="C29" s="2">
        <v>4</v>
      </c>
      <c r="D29" s="162"/>
      <c r="E29" s="162"/>
    </row>
  </sheetData>
  <mergeCells count="27">
    <mergeCell ref="A28:A29"/>
    <mergeCell ref="D28:D29"/>
    <mergeCell ref="E28:E29"/>
    <mergeCell ref="A24:A25"/>
    <mergeCell ref="D24:D25"/>
    <mergeCell ref="E24:E25"/>
    <mergeCell ref="A26:A27"/>
    <mergeCell ref="D26:D27"/>
    <mergeCell ref="E26:E27"/>
    <mergeCell ref="A17:A18"/>
    <mergeCell ref="D17:D18"/>
    <mergeCell ref="E17:E18"/>
    <mergeCell ref="A19:A20"/>
    <mergeCell ref="D19:D20"/>
    <mergeCell ref="E19:E20"/>
    <mergeCell ref="A10:A11"/>
    <mergeCell ref="D10:D11"/>
    <mergeCell ref="E10:E11"/>
    <mergeCell ref="A15:A16"/>
    <mergeCell ref="D15:D16"/>
    <mergeCell ref="E15:E16"/>
    <mergeCell ref="A6:A7"/>
    <mergeCell ref="D6:D7"/>
    <mergeCell ref="E6:E7"/>
    <mergeCell ref="A8:A9"/>
    <mergeCell ref="D8:D9"/>
    <mergeCell ref="E8:E9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3"/>
  </sheetPr>
  <dimension ref="C1:I29"/>
  <sheetViews>
    <sheetView workbookViewId="0" topLeftCell="B1">
      <selection activeCell="I5" sqref="I5"/>
    </sheetView>
  </sheetViews>
  <sheetFormatPr defaultColWidth="9.140625" defaultRowHeight="12.75"/>
  <cols>
    <col min="5" max="5" width="10.8515625" style="0" customWidth="1"/>
    <col min="6" max="6" width="19.8515625" style="0" customWidth="1"/>
    <col min="7" max="7" width="18.28125" style="0" customWidth="1"/>
  </cols>
  <sheetData>
    <row r="1" ht="18">
      <c r="E1" s="3" t="s">
        <v>141</v>
      </c>
    </row>
    <row r="2" spans="5:7" ht="18">
      <c r="E2" s="3" t="s">
        <v>138</v>
      </c>
      <c r="G2" t="s">
        <v>140</v>
      </c>
    </row>
    <row r="3" ht="12.75">
      <c r="E3" t="s">
        <v>142</v>
      </c>
    </row>
    <row r="4" spans="3:7" ht="16.5" thickBot="1">
      <c r="C4" s="6"/>
      <c r="D4" s="6"/>
      <c r="E4" s="5" t="s">
        <v>135</v>
      </c>
      <c r="F4" s="6"/>
      <c r="G4" s="6"/>
    </row>
    <row r="5" spans="3:9" ht="15">
      <c r="C5" s="8"/>
      <c r="D5" s="8"/>
      <c r="E5" s="4" t="s">
        <v>0</v>
      </c>
      <c r="F5" s="4" t="s">
        <v>1</v>
      </c>
      <c r="G5" s="4" t="s">
        <v>2</v>
      </c>
      <c r="I5" s="14" t="s">
        <v>178</v>
      </c>
    </row>
    <row r="6" spans="3:7" ht="12.75">
      <c r="C6" s="158" t="s">
        <v>5</v>
      </c>
      <c r="D6" s="7" t="s">
        <v>6</v>
      </c>
      <c r="E6" s="2">
        <v>30</v>
      </c>
      <c r="F6" s="161" t="s">
        <v>22</v>
      </c>
      <c r="G6" s="161">
        <v>90</v>
      </c>
    </row>
    <row r="7" spans="3:7" ht="12.75">
      <c r="C7" s="159"/>
      <c r="D7" s="9" t="s">
        <v>7</v>
      </c>
      <c r="E7" s="2">
        <v>4</v>
      </c>
      <c r="F7" s="162"/>
      <c r="G7" s="162"/>
    </row>
    <row r="8" spans="3:7" ht="12.75">
      <c r="C8" s="158" t="s">
        <v>4</v>
      </c>
      <c r="D8" s="9" t="s">
        <v>6</v>
      </c>
      <c r="E8" s="2">
        <v>20</v>
      </c>
      <c r="F8" s="161" t="s">
        <v>167</v>
      </c>
      <c r="G8" s="161">
        <v>95</v>
      </c>
    </row>
    <row r="9" spans="3:7" ht="12.75">
      <c r="C9" s="160"/>
      <c r="D9" s="9" t="s">
        <v>7</v>
      </c>
      <c r="E9" s="2">
        <v>9</v>
      </c>
      <c r="F9" s="162"/>
      <c r="G9" s="162"/>
    </row>
    <row r="10" spans="3:7" ht="12.75">
      <c r="C10" s="158" t="s">
        <v>3</v>
      </c>
      <c r="D10" s="9" t="s">
        <v>6</v>
      </c>
      <c r="E10" s="2">
        <v>40</v>
      </c>
      <c r="F10" s="161" t="s">
        <v>139</v>
      </c>
      <c r="G10" s="161">
        <v>90</v>
      </c>
    </row>
    <row r="11" spans="3:7" ht="12.75">
      <c r="C11" s="160"/>
      <c r="D11" s="9" t="s">
        <v>7</v>
      </c>
      <c r="E11" s="2">
        <v>6</v>
      </c>
      <c r="F11" s="162"/>
      <c r="G11" s="162"/>
    </row>
    <row r="13" spans="3:7" ht="16.5" thickBot="1">
      <c r="C13" s="6"/>
      <c r="D13" s="6"/>
      <c r="E13" s="5" t="s">
        <v>136</v>
      </c>
      <c r="F13" s="6"/>
      <c r="G13" s="6"/>
    </row>
    <row r="14" spans="3:7" ht="15">
      <c r="C14" s="8"/>
      <c r="D14" s="8"/>
      <c r="E14" s="4" t="s">
        <v>0</v>
      </c>
      <c r="F14" s="4" t="s">
        <v>1</v>
      </c>
      <c r="G14" s="4" t="s">
        <v>2</v>
      </c>
    </row>
    <row r="15" spans="3:7" ht="12.75">
      <c r="C15" s="158" t="s">
        <v>5</v>
      </c>
      <c r="D15" s="7" t="s">
        <v>6</v>
      </c>
      <c r="E15" s="2">
        <v>30</v>
      </c>
      <c r="F15" s="161" t="s">
        <v>22</v>
      </c>
      <c r="G15" s="161">
        <v>45</v>
      </c>
    </row>
    <row r="16" spans="3:7" ht="12.75">
      <c r="C16" s="159"/>
      <c r="D16" s="9" t="s">
        <v>7</v>
      </c>
      <c r="E16" s="2">
        <v>10</v>
      </c>
      <c r="F16" s="162"/>
      <c r="G16" s="162"/>
    </row>
    <row r="17" spans="3:7" ht="12.75">
      <c r="C17" s="158" t="s">
        <v>4</v>
      </c>
      <c r="D17" s="9" t="s">
        <v>6</v>
      </c>
      <c r="E17" s="2">
        <v>23</v>
      </c>
      <c r="F17" s="161" t="s">
        <v>22</v>
      </c>
      <c r="G17" s="161">
        <v>95</v>
      </c>
    </row>
    <row r="18" spans="3:7" ht="12.75">
      <c r="C18" s="160"/>
      <c r="D18" s="9" t="s">
        <v>7</v>
      </c>
      <c r="E18" s="2">
        <v>11</v>
      </c>
      <c r="F18" s="162"/>
      <c r="G18" s="162"/>
    </row>
    <row r="19" spans="3:7" ht="12.75">
      <c r="C19" s="158" t="s">
        <v>3</v>
      </c>
      <c r="D19" s="9" t="s">
        <v>6</v>
      </c>
      <c r="E19" s="2">
        <v>49</v>
      </c>
      <c r="F19" s="161" t="s">
        <v>8</v>
      </c>
      <c r="G19" s="161">
        <v>100</v>
      </c>
    </row>
    <row r="20" spans="3:7" ht="12.75">
      <c r="C20" s="160"/>
      <c r="D20" s="9" t="s">
        <v>7</v>
      </c>
      <c r="E20" s="2">
        <v>0</v>
      </c>
      <c r="F20" s="162"/>
      <c r="G20" s="162"/>
    </row>
    <row r="22" spans="5:7" ht="16.5" thickBot="1">
      <c r="E22" s="5" t="s">
        <v>137</v>
      </c>
      <c r="F22" s="6"/>
      <c r="G22" s="6"/>
    </row>
    <row r="23" spans="3:7" ht="15">
      <c r="C23" s="8"/>
      <c r="D23" s="8"/>
      <c r="E23" s="4" t="s">
        <v>0</v>
      </c>
      <c r="F23" s="4" t="s">
        <v>1</v>
      </c>
      <c r="G23" s="4" t="s">
        <v>2</v>
      </c>
    </row>
    <row r="24" spans="3:7" ht="12.75">
      <c r="C24" s="158" t="s">
        <v>5</v>
      </c>
      <c r="D24" s="7" t="s">
        <v>6</v>
      </c>
      <c r="E24" s="2">
        <v>49</v>
      </c>
      <c r="F24" s="161" t="s">
        <v>167</v>
      </c>
      <c r="G24" s="161">
        <v>100</v>
      </c>
    </row>
    <row r="25" spans="3:7" ht="12.75">
      <c r="C25" s="159"/>
      <c r="D25" s="9" t="s">
        <v>7</v>
      </c>
      <c r="E25" s="2">
        <v>0</v>
      </c>
      <c r="F25" s="162"/>
      <c r="G25" s="162"/>
    </row>
    <row r="26" spans="3:7" ht="12.75">
      <c r="C26" s="158" t="s">
        <v>4</v>
      </c>
      <c r="D26" s="9" t="s">
        <v>6</v>
      </c>
      <c r="E26" s="2">
        <v>13</v>
      </c>
      <c r="F26" s="161" t="s">
        <v>8</v>
      </c>
      <c r="G26" s="161">
        <v>100</v>
      </c>
    </row>
    <row r="27" spans="3:7" ht="12.75">
      <c r="C27" s="160"/>
      <c r="D27" s="9" t="s">
        <v>7</v>
      </c>
      <c r="E27" s="2">
        <v>17</v>
      </c>
      <c r="F27" s="162"/>
      <c r="G27" s="162"/>
    </row>
    <row r="28" spans="3:7" ht="12.75">
      <c r="C28" s="158" t="s">
        <v>3</v>
      </c>
      <c r="D28" s="9" t="s">
        <v>6</v>
      </c>
      <c r="E28" s="2">
        <v>49</v>
      </c>
      <c r="F28" s="161" t="s">
        <v>22</v>
      </c>
      <c r="G28" s="161">
        <v>100</v>
      </c>
    </row>
    <row r="29" spans="3:7" ht="12.75">
      <c r="C29" s="160"/>
      <c r="D29" s="9" t="s">
        <v>7</v>
      </c>
      <c r="E29" s="2">
        <v>0</v>
      </c>
      <c r="F29" s="162"/>
      <c r="G29" s="162"/>
    </row>
  </sheetData>
  <mergeCells count="27">
    <mergeCell ref="C6:C7"/>
    <mergeCell ref="F6:F7"/>
    <mergeCell ref="G6:G7"/>
    <mergeCell ref="C8:C9"/>
    <mergeCell ref="F8:F9"/>
    <mergeCell ref="G8:G9"/>
    <mergeCell ref="C10:C11"/>
    <mergeCell ref="F10:F11"/>
    <mergeCell ref="G10:G11"/>
    <mergeCell ref="C15:C16"/>
    <mergeCell ref="F15:F16"/>
    <mergeCell ref="G15:G16"/>
    <mergeCell ref="C17:C18"/>
    <mergeCell ref="F17:F18"/>
    <mergeCell ref="G17:G18"/>
    <mergeCell ref="C19:C20"/>
    <mergeCell ref="F19:F20"/>
    <mergeCell ref="G19:G20"/>
    <mergeCell ref="C28:C29"/>
    <mergeCell ref="F28:F29"/>
    <mergeCell ref="G28:G29"/>
    <mergeCell ref="C24:C25"/>
    <mergeCell ref="F24:F25"/>
    <mergeCell ref="G24:G25"/>
    <mergeCell ref="C26:C27"/>
    <mergeCell ref="F26:F27"/>
    <mergeCell ref="G26:G27"/>
  </mergeCells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</sheetPr>
  <dimension ref="A1:G29"/>
  <sheetViews>
    <sheetView workbookViewId="0" topLeftCell="A1">
      <selection activeCell="H14" sqref="H14"/>
    </sheetView>
  </sheetViews>
  <sheetFormatPr defaultColWidth="9.140625" defaultRowHeight="12.75"/>
  <cols>
    <col min="3" max="3" width="13.421875" style="0" customWidth="1"/>
    <col min="4" max="4" width="15.28125" style="0" customWidth="1"/>
    <col min="5" max="5" width="19.28125" style="0" customWidth="1"/>
  </cols>
  <sheetData>
    <row r="1" ht="18">
      <c r="C1" s="3" t="s">
        <v>143</v>
      </c>
    </row>
    <row r="2" ht="18">
      <c r="C2" s="3" t="s">
        <v>96</v>
      </c>
    </row>
    <row r="4" spans="1:5" ht="16.5" thickBot="1">
      <c r="A4" s="6"/>
      <c r="B4" s="6"/>
      <c r="C4" s="5" t="s">
        <v>144</v>
      </c>
      <c r="D4" s="6"/>
      <c r="E4" s="6"/>
    </row>
    <row r="5" spans="1:5" ht="15">
      <c r="A5" s="8"/>
      <c r="B5" s="8"/>
      <c r="C5" s="4" t="s">
        <v>0</v>
      </c>
      <c r="D5" s="4" t="s">
        <v>1</v>
      </c>
      <c r="E5" s="4" t="s">
        <v>2</v>
      </c>
    </row>
    <row r="6" spans="1:5" ht="12.75">
      <c r="A6" s="158" t="s">
        <v>5</v>
      </c>
      <c r="B6" s="7" t="s">
        <v>6</v>
      </c>
      <c r="C6" s="2">
        <v>0</v>
      </c>
      <c r="D6" s="161" t="s">
        <v>22</v>
      </c>
      <c r="E6" s="161" t="s">
        <v>148</v>
      </c>
    </row>
    <row r="7" spans="1:5" ht="12.75">
      <c r="A7" s="159"/>
      <c r="B7" s="9" t="s">
        <v>7</v>
      </c>
      <c r="C7" s="2">
        <v>0</v>
      </c>
      <c r="D7" s="162"/>
      <c r="E7" s="162"/>
    </row>
    <row r="8" spans="1:7" ht="12.75">
      <c r="A8" s="158" t="s">
        <v>4</v>
      </c>
      <c r="B8" s="9" t="s">
        <v>6</v>
      </c>
      <c r="C8" s="2">
        <v>0</v>
      </c>
      <c r="D8" s="161" t="s">
        <v>123</v>
      </c>
      <c r="E8" s="161">
        <v>100</v>
      </c>
      <c r="F8" t="s">
        <v>147</v>
      </c>
      <c r="G8" t="s">
        <v>170</v>
      </c>
    </row>
    <row r="9" spans="1:7" ht="12.75">
      <c r="A9" s="160"/>
      <c r="B9" s="9" t="s">
        <v>7</v>
      </c>
      <c r="C9" s="2">
        <v>49</v>
      </c>
      <c r="D9" s="162"/>
      <c r="E9" s="162"/>
      <c r="G9" t="s">
        <v>149</v>
      </c>
    </row>
    <row r="10" spans="1:6" ht="12.75">
      <c r="A10" s="158" t="s">
        <v>3</v>
      </c>
      <c r="B10" s="9" t="s">
        <v>6</v>
      </c>
      <c r="C10" s="2">
        <v>0</v>
      </c>
      <c r="D10" s="161" t="s">
        <v>22</v>
      </c>
      <c r="E10" s="161">
        <v>80</v>
      </c>
      <c r="F10" t="s">
        <v>146</v>
      </c>
    </row>
    <row r="11" spans="1:5" ht="12.75">
      <c r="A11" s="160"/>
      <c r="B11" s="9" t="s">
        <v>7</v>
      </c>
      <c r="C11" s="2">
        <v>0</v>
      </c>
      <c r="D11" s="162"/>
      <c r="E11" s="162"/>
    </row>
    <row r="13" spans="1:5" ht="16.5" thickBot="1">
      <c r="A13" s="6"/>
      <c r="B13" s="6"/>
      <c r="C13" s="5" t="s">
        <v>137</v>
      </c>
      <c r="D13" s="6"/>
      <c r="E13" s="6"/>
    </row>
    <row r="14" spans="1:5" ht="15">
      <c r="A14" s="8"/>
      <c r="B14" s="8"/>
      <c r="C14" s="4" t="s">
        <v>0</v>
      </c>
      <c r="D14" s="4" t="s">
        <v>1</v>
      </c>
      <c r="E14" s="4" t="s">
        <v>2</v>
      </c>
    </row>
    <row r="15" spans="1:5" ht="12.75">
      <c r="A15" s="158" t="s">
        <v>5</v>
      </c>
      <c r="B15" s="7" t="s">
        <v>6</v>
      </c>
      <c r="C15" s="2">
        <v>0</v>
      </c>
      <c r="D15" s="161" t="s">
        <v>150</v>
      </c>
      <c r="E15" s="161">
        <v>50</v>
      </c>
    </row>
    <row r="16" spans="1:5" ht="12.75">
      <c r="A16" s="159"/>
      <c r="B16" s="9" t="s">
        <v>7</v>
      </c>
      <c r="C16" s="2">
        <v>21</v>
      </c>
      <c r="D16" s="162"/>
      <c r="E16" s="162"/>
    </row>
    <row r="17" spans="1:7" ht="12.75">
      <c r="A17" s="158" t="s">
        <v>4</v>
      </c>
      <c r="B17" s="9" t="s">
        <v>6</v>
      </c>
      <c r="C17" s="2">
        <v>0</v>
      </c>
      <c r="D17" s="161" t="s">
        <v>8</v>
      </c>
      <c r="E17" s="161">
        <v>100</v>
      </c>
      <c r="G17" t="s">
        <v>153</v>
      </c>
    </row>
    <row r="18" spans="1:5" ht="12.75">
      <c r="A18" s="160"/>
      <c r="B18" s="9" t="s">
        <v>7</v>
      </c>
      <c r="C18" s="2">
        <v>49</v>
      </c>
      <c r="D18" s="162"/>
      <c r="E18" s="162"/>
    </row>
    <row r="19" spans="1:6" ht="12.75">
      <c r="A19" s="158" t="s">
        <v>3</v>
      </c>
      <c r="B19" s="9" t="s">
        <v>6</v>
      </c>
      <c r="C19" s="2">
        <v>10</v>
      </c>
      <c r="D19" s="161" t="s">
        <v>88</v>
      </c>
      <c r="E19" s="161">
        <v>100</v>
      </c>
      <c r="F19" t="s">
        <v>152</v>
      </c>
    </row>
    <row r="20" spans="1:6" ht="12.75">
      <c r="A20" s="160"/>
      <c r="B20" s="9" t="s">
        <v>7</v>
      </c>
      <c r="C20" s="2" t="s">
        <v>151</v>
      </c>
      <c r="D20" s="162"/>
      <c r="E20" s="162"/>
      <c r="F20" t="s">
        <v>154</v>
      </c>
    </row>
    <row r="22" spans="3:5" ht="16.5" thickBot="1">
      <c r="C22" s="5" t="s">
        <v>145</v>
      </c>
      <c r="D22" s="6"/>
      <c r="E22" s="6"/>
    </row>
    <row r="23" spans="1:5" ht="15">
      <c r="A23" s="8"/>
      <c r="B23" s="8"/>
      <c r="C23" s="4" t="s">
        <v>0</v>
      </c>
      <c r="D23" s="4" t="s">
        <v>1</v>
      </c>
      <c r="E23" s="4" t="s">
        <v>2</v>
      </c>
    </row>
    <row r="24" spans="1:5" ht="12.75">
      <c r="A24" s="158" t="s">
        <v>5</v>
      </c>
      <c r="B24" s="7" t="s">
        <v>6</v>
      </c>
      <c r="C24" s="2">
        <v>0</v>
      </c>
      <c r="D24" s="161" t="s">
        <v>150</v>
      </c>
      <c r="E24" s="161">
        <v>75</v>
      </c>
    </row>
    <row r="25" spans="1:5" ht="12.75">
      <c r="A25" s="159"/>
      <c r="B25" s="9" t="s">
        <v>7</v>
      </c>
      <c r="C25" s="2">
        <v>35</v>
      </c>
      <c r="D25" s="162"/>
      <c r="E25" s="162"/>
    </row>
    <row r="26" spans="1:7" ht="12.75">
      <c r="A26" s="158" t="s">
        <v>4</v>
      </c>
      <c r="B26" s="9" t="s">
        <v>6</v>
      </c>
      <c r="C26" s="2">
        <v>0</v>
      </c>
      <c r="D26" s="161" t="s">
        <v>8</v>
      </c>
      <c r="E26" s="161">
        <v>100</v>
      </c>
      <c r="G26" t="s">
        <v>155</v>
      </c>
    </row>
    <row r="27" spans="1:6" ht="12.75">
      <c r="A27" s="160"/>
      <c r="B27" s="9" t="s">
        <v>7</v>
      </c>
      <c r="C27" s="2">
        <v>49</v>
      </c>
      <c r="D27" s="162"/>
      <c r="E27" s="162"/>
      <c r="F27" t="s">
        <v>289</v>
      </c>
    </row>
    <row r="28" spans="1:5" ht="12.75">
      <c r="A28" s="158" t="s">
        <v>3</v>
      </c>
      <c r="B28" s="9" t="s">
        <v>6</v>
      </c>
      <c r="C28" s="2">
        <v>0</v>
      </c>
      <c r="D28" s="161" t="s">
        <v>8</v>
      </c>
      <c r="E28" s="161">
        <v>100</v>
      </c>
    </row>
    <row r="29" spans="1:5" ht="12.75">
      <c r="A29" s="160"/>
      <c r="B29" s="9" t="s">
        <v>7</v>
      </c>
      <c r="C29" s="2">
        <v>49</v>
      </c>
      <c r="D29" s="162"/>
      <c r="E29" s="162"/>
    </row>
  </sheetData>
  <mergeCells count="27">
    <mergeCell ref="A6:A7"/>
    <mergeCell ref="D6:D7"/>
    <mergeCell ref="E6:E7"/>
    <mergeCell ref="A8:A9"/>
    <mergeCell ref="D8:D9"/>
    <mergeCell ref="E8:E9"/>
    <mergeCell ref="A10:A11"/>
    <mergeCell ref="D10:D11"/>
    <mergeCell ref="E10:E11"/>
    <mergeCell ref="A15:A16"/>
    <mergeCell ref="D15:D16"/>
    <mergeCell ref="E15:E16"/>
    <mergeCell ref="A17:A18"/>
    <mergeCell ref="D17:D18"/>
    <mergeCell ref="E17:E18"/>
    <mergeCell ref="A19:A20"/>
    <mergeCell ref="D19:D20"/>
    <mergeCell ref="E19:E20"/>
    <mergeCell ref="A28:A29"/>
    <mergeCell ref="D28:D29"/>
    <mergeCell ref="E28:E29"/>
    <mergeCell ref="A24:A25"/>
    <mergeCell ref="D24:D25"/>
    <mergeCell ref="E24:E25"/>
    <mergeCell ref="A26:A27"/>
    <mergeCell ref="D26:D27"/>
    <mergeCell ref="E26:E2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93"/>
  <sheetViews>
    <sheetView view="pageBreakPreview" zoomScale="85" zoomScaleNormal="85" zoomScaleSheetLayoutView="85" workbookViewId="0" topLeftCell="A1">
      <selection activeCell="B30" sqref="B30"/>
    </sheetView>
  </sheetViews>
  <sheetFormatPr defaultColWidth="9.140625" defaultRowHeight="12.75"/>
  <cols>
    <col min="2" max="2" width="89.00390625" style="0" customWidth="1"/>
    <col min="3" max="3" width="11.28125" style="0" customWidth="1"/>
    <col min="4" max="5" width="11.140625" style="20" customWidth="1"/>
    <col min="6" max="6" width="11.140625" style="0" customWidth="1"/>
    <col min="7" max="7" width="29.57421875" style="25" customWidth="1"/>
    <col min="8" max="8" width="23.140625" style="25" customWidth="1"/>
  </cols>
  <sheetData>
    <row r="2" ht="34.5" customHeight="1">
      <c r="B2" s="79" t="s">
        <v>278</v>
      </c>
    </row>
    <row r="3" spans="2:8" ht="15.75">
      <c r="B3" s="107" t="s">
        <v>205</v>
      </c>
      <c r="C3" s="105" t="s">
        <v>267</v>
      </c>
      <c r="D3" s="105" t="s">
        <v>227</v>
      </c>
      <c r="E3" s="105"/>
      <c r="F3" s="105"/>
      <c r="G3" s="105" t="s">
        <v>204</v>
      </c>
      <c r="H3" s="105" t="s">
        <v>281</v>
      </c>
    </row>
    <row r="4" spans="2:8" ht="47.25" customHeight="1" thickBot="1">
      <c r="B4" s="108"/>
      <c r="C4" s="106"/>
      <c r="D4" s="83" t="s">
        <v>275</v>
      </c>
      <c r="E4" s="83" t="s">
        <v>276</v>
      </c>
      <c r="F4" s="82" t="s">
        <v>228</v>
      </c>
      <c r="G4" s="106"/>
      <c r="H4" s="106"/>
    </row>
    <row r="5" spans="2:15" ht="15.75" thickTop="1">
      <c r="B5" s="109" t="s">
        <v>199</v>
      </c>
      <c r="C5" s="110"/>
      <c r="D5" s="99"/>
      <c r="E5" s="99"/>
      <c r="F5" s="99"/>
      <c r="G5" s="99"/>
      <c r="H5" s="100"/>
      <c r="M5">
        <v>0.6870748299319728</v>
      </c>
      <c r="N5">
        <v>0.1292517006802721</v>
      </c>
      <c r="O5">
        <v>0.9055555555555556</v>
      </c>
    </row>
    <row r="6" spans="2:15" ht="15">
      <c r="B6" s="23" t="s">
        <v>206</v>
      </c>
      <c r="C6" s="84" t="s">
        <v>207</v>
      </c>
      <c r="D6" s="85">
        <v>0.687074829931973</v>
      </c>
      <c r="E6" s="85">
        <v>0.1292517006802721</v>
      </c>
      <c r="F6" s="86">
        <f>1-(D6+E6)</f>
        <v>0.18367346938775486</v>
      </c>
      <c r="G6" s="87" t="s">
        <v>234</v>
      </c>
      <c r="H6" s="85">
        <v>0.905555555555556</v>
      </c>
      <c r="M6">
        <v>0.022675736961451247</v>
      </c>
      <c r="N6">
        <v>0.6825396825396826</v>
      </c>
      <c r="O6">
        <v>0.7611111111111111</v>
      </c>
    </row>
    <row r="7" spans="2:15" ht="15">
      <c r="B7" s="111" t="s">
        <v>203</v>
      </c>
      <c r="C7" s="112"/>
      <c r="D7" s="112"/>
      <c r="E7" s="112"/>
      <c r="F7" s="112"/>
      <c r="G7" s="112"/>
      <c r="H7" s="113"/>
      <c r="M7">
        <v>0.5124716553287982</v>
      </c>
      <c r="N7">
        <v>0</v>
      </c>
      <c r="O7">
        <v>0.8388888888888889</v>
      </c>
    </row>
    <row r="8" spans="2:15" ht="15">
      <c r="B8" s="23" t="s">
        <v>208</v>
      </c>
      <c r="C8" s="84" t="s">
        <v>209</v>
      </c>
      <c r="D8" s="85">
        <v>0.049886621315192746</v>
      </c>
      <c r="E8" s="85">
        <v>0.20408163265306123</v>
      </c>
      <c r="F8" s="86">
        <f>1-(D8+E8)</f>
        <v>0.746031746031746</v>
      </c>
      <c r="G8" s="87" t="s">
        <v>235</v>
      </c>
      <c r="H8" s="85">
        <v>0.7611111111111111</v>
      </c>
      <c r="M8">
        <v>0.10884353741496598</v>
      </c>
      <c r="N8">
        <v>0.06802721088435375</v>
      </c>
      <c r="O8">
        <v>1</v>
      </c>
    </row>
    <row r="9" spans="2:15" ht="15">
      <c r="B9" s="111" t="s">
        <v>210</v>
      </c>
      <c r="C9" s="112"/>
      <c r="D9" s="112"/>
      <c r="E9" s="112"/>
      <c r="F9" s="112"/>
      <c r="G9" s="112"/>
      <c r="H9" s="113"/>
      <c r="M9">
        <v>0.21315192743764172</v>
      </c>
      <c r="N9">
        <v>0.12698412698412698</v>
      </c>
      <c r="O9">
        <v>1</v>
      </c>
    </row>
    <row r="10" spans="2:15" ht="15">
      <c r="B10" s="23" t="s">
        <v>211</v>
      </c>
      <c r="C10" s="84" t="s">
        <v>212</v>
      </c>
      <c r="D10" s="85">
        <v>0.24036281179138322</v>
      </c>
      <c r="E10" s="85">
        <v>0.14512471655328799</v>
      </c>
      <c r="F10" s="86">
        <f>1-(D10+E10)</f>
        <v>0.6145124716553287</v>
      </c>
      <c r="G10" s="87" t="s">
        <v>235</v>
      </c>
      <c r="H10" s="85">
        <v>0.8888888888888888</v>
      </c>
      <c r="M10">
        <v>0.47845804988662133</v>
      </c>
      <c r="N10">
        <v>0.12698412698412698</v>
      </c>
      <c r="O10">
        <v>0.9777777777777777</v>
      </c>
    </row>
    <row r="11" spans="2:15" ht="15">
      <c r="B11" s="111" t="s">
        <v>200</v>
      </c>
      <c r="C11" s="112"/>
      <c r="D11" s="112"/>
      <c r="E11" s="112"/>
      <c r="F11" s="112"/>
      <c r="G11" s="112"/>
      <c r="H11" s="113"/>
      <c r="M11">
        <v>0.6938775510204082</v>
      </c>
      <c r="N11">
        <v>0.07256235827664399</v>
      </c>
      <c r="O11">
        <v>0.8344444444444444</v>
      </c>
    </row>
    <row r="12" spans="2:15" ht="15">
      <c r="B12" s="23" t="s">
        <v>213</v>
      </c>
      <c r="C12" s="84" t="s">
        <v>202</v>
      </c>
      <c r="D12" s="85">
        <v>0.022675736961451247</v>
      </c>
      <c r="E12" s="85">
        <v>0.6825396825396826</v>
      </c>
      <c r="F12" s="86">
        <f>1-(D12+E12)</f>
        <v>0.29478458049886624</v>
      </c>
      <c r="G12" s="87" t="s">
        <v>234</v>
      </c>
      <c r="H12" s="85">
        <v>0.8388888888888889</v>
      </c>
      <c r="M12">
        <v>0.07482993197278912</v>
      </c>
      <c r="N12">
        <v>0.031746031746031744</v>
      </c>
      <c r="O12">
        <v>0.9777777777777777</v>
      </c>
    </row>
    <row r="13" spans="2:15" ht="15">
      <c r="B13" s="111" t="s">
        <v>214</v>
      </c>
      <c r="C13" s="112"/>
      <c r="D13" s="112"/>
      <c r="E13" s="112"/>
      <c r="F13" s="112"/>
      <c r="G13" s="112"/>
      <c r="H13" s="113"/>
      <c r="M13">
        <v>0.16099773242630386</v>
      </c>
      <c r="N13">
        <v>0.17233560090702948</v>
      </c>
      <c r="O13">
        <v>0.7666666666666667</v>
      </c>
    </row>
    <row r="14" spans="2:15" ht="15">
      <c r="B14" s="23" t="s">
        <v>215</v>
      </c>
      <c r="C14" s="84" t="s">
        <v>191</v>
      </c>
      <c r="D14" s="85">
        <v>0.5124716553287982</v>
      </c>
      <c r="E14" s="85">
        <v>0</v>
      </c>
      <c r="F14" s="86">
        <f>1-(D14+E14)</f>
        <v>0.48752834467120176</v>
      </c>
      <c r="G14" s="88" t="s">
        <v>236</v>
      </c>
      <c r="H14" s="85">
        <v>1</v>
      </c>
      <c r="M14">
        <v>0.31519274376417233</v>
      </c>
      <c r="N14">
        <v>0.10884353741496598</v>
      </c>
      <c r="O14">
        <v>1</v>
      </c>
    </row>
    <row r="15" spans="2:15" ht="15">
      <c r="B15" s="23" t="s">
        <v>216</v>
      </c>
      <c r="C15" s="84" t="s">
        <v>192</v>
      </c>
      <c r="D15" s="85">
        <v>0.10884353741496598</v>
      </c>
      <c r="E15" s="85">
        <v>0.06802721088435375</v>
      </c>
      <c r="F15" s="86">
        <f>1-(D15+E15)</f>
        <v>0.8231292517006803</v>
      </c>
      <c r="G15" s="87" t="s">
        <v>234</v>
      </c>
      <c r="H15" s="85">
        <v>1</v>
      </c>
      <c r="O15">
        <v>1</v>
      </c>
    </row>
    <row r="16" spans="2:15" ht="15">
      <c r="B16" s="111" t="s">
        <v>217</v>
      </c>
      <c r="C16" s="112"/>
      <c r="D16" s="112"/>
      <c r="E16" s="112"/>
      <c r="F16" s="112"/>
      <c r="G16" s="112"/>
      <c r="H16" s="113"/>
      <c r="O16">
        <v>1</v>
      </c>
    </row>
    <row r="17" spans="2:8" ht="15">
      <c r="B17" s="92" t="s">
        <v>284</v>
      </c>
      <c r="C17" s="84" t="s">
        <v>218</v>
      </c>
      <c r="D17" s="85">
        <v>0.21315192743764172</v>
      </c>
      <c r="E17" s="85">
        <v>0.12698412698412698</v>
      </c>
      <c r="F17" s="86">
        <f>1-(D17+E17)</f>
        <v>0.6598639455782314</v>
      </c>
      <c r="G17" s="87" t="s">
        <v>234</v>
      </c>
      <c r="H17" s="85">
        <v>0.9777777777777777</v>
      </c>
    </row>
    <row r="18" spans="2:8" ht="15">
      <c r="B18" s="111" t="s">
        <v>219</v>
      </c>
      <c r="C18" s="112"/>
      <c r="D18" s="112"/>
      <c r="E18" s="112"/>
      <c r="F18" s="112"/>
      <c r="G18" s="112"/>
      <c r="H18" s="113"/>
    </row>
    <row r="19" spans="2:8" s="16" customFormat="1" ht="15">
      <c r="B19" s="23" t="s">
        <v>262</v>
      </c>
      <c r="C19" s="84" t="s">
        <v>261</v>
      </c>
      <c r="D19" s="89">
        <v>0.796</v>
      </c>
      <c r="E19" s="89">
        <v>0.059</v>
      </c>
      <c r="F19" s="89">
        <v>0.145</v>
      </c>
      <c r="G19" s="84" t="s">
        <v>241</v>
      </c>
      <c r="H19" s="85">
        <v>1</v>
      </c>
    </row>
    <row r="20" spans="2:8" ht="15">
      <c r="B20" s="23" t="s">
        <v>263</v>
      </c>
      <c r="C20" s="84" t="s">
        <v>220</v>
      </c>
      <c r="D20" s="85">
        <v>0.3741496598639456</v>
      </c>
      <c r="E20" s="85">
        <v>0.05895691609977324</v>
      </c>
      <c r="F20" s="86">
        <f>1-(D20+E20)</f>
        <v>0.5668934240362812</v>
      </c>
      <c r="G20" s="58" t="s">
        <v>237</v>
      </c>
      <c r="H20" s="85">
        <v>0.8344444444444444</v>
      </c>
    </row>
    <row r="21" spans="2:8" ht="15">
      <c r="B21" s="23" t="s">
        <v>221</v>
      </c>
      <c r="C21" s="84" t="s">
        <v>181</v>
      </c>
      <c r="D21" s="85">
        <v>0.47845804988662133</v>
      </c>
      <c r="E21" s="85">
        <v>0.12698412698412698</v>
      </c>
      <c r="F21" s="86">
        <f>1-(D21+E21)</f>
        <v>0.3945578231292517</v>
      </c>
      <c r="G21" s="87" t="s">
        <v>234</v>
      </c>
      <c r="H21" s="85">
        <v>0.9777777777777777</v>
      </c>
    </row>
    <row r="22" spans="2:8" ht="15">
      <c r="B22" s="111" t="s">
        <v>193</v>
      </c>
      <c r="C22" s="112"/>
      <c r="D22" s="112"/>
      <c r="E22" s="112"/>
      <c r="F22" s="112"/>
      <c r="G22" s="112"/>
      <c r="H22" s="113"/>
    </row>
    <row r="23" spans="2:8" ht="15">
      <c r="B23" s="23" t="s">
        <v>222</v>
      </c>
      <c r="C23" s="84" t="s">
        <v>197</v>
      </c>
      <c r="D23" s="85">
        <v>0.6938775510204082</v>
      </c>
      <c r="E23" s="85">
        <v>0.07256235827664399</v>
      </c>
      <c r="F23" s="86">
        <f>1-(D23+E23)</f>
        <v>0.2335600907029478</v>
      </c>
      <c r="G23" s="58" t="s">
        <v>238</v>
      </c>
      <c r="H23" s="85">
        <v>0.7666666666666667</v>
      </c>
    </row>
    <row r="24" spans="2:8" ht="15">
      <c r="B24" s="23" t="s">
        <v>223</v>
      </c>
      <c r="C24" s="84" t="s">
        <v>195</v>
      </c>
      <c r="D24" s="85">
        <v>0.07482993197278912</v>
      </c>
      <c r="E24" s="85">
        <v>0.031746031746031744</v>
      </c>
      <c r="F24" s="86">
        <f>1-(D24+E24)</f>
        <v>0.8934240362811792</v>
      </c>
      <c r="G24" s="87" t="s">
        <v>234</v>
      </c>
      <c r="H24" s="85">
        <v>1</v>
      </c>
    </row>
    <row r="25" spans="2:8" ht="15">
      <c r="B25" s="23" t="s">
        <v>224</v>
      </c>
      <c r="C25" s="84" t="s">
        <v>194</v>
      </c>
      <c r="D25" s="85">
        <v>0.16099773242630386</v>
      </c>
      <c r="E25" s="85">
        <v>0.17233560090702948</v>
      </c>
      <c r="F25" s="86">
        <f>1-(D25+E25)</f>
        <v>0.6666666666666666</v>
      </c>
      <c r="G25" s="58" t="s">
        <v>241</v>
      </c>
      <c r="H25" s="85">
        <v>1</v>
      </c>
    </row>
    <row r="26" spans="2:8" ht="15">
      <c r="B26" s="111" t="s">
        <v>225</v>
      </c>
      <c r="C26" s="112"/>
      <c r="D26" s="112"/>
      <c r="E26" s="112"/>
      <c r="F26" s="112"/>
      <c r="G26" s="112"/>
      <c r="H26" s="113"/>
    </row>
    <row r="27" spans="2:8" ht="15">
      <c r="B27" s="23" t="s">
        <v>226</v>
      </c>
      <c r="C27" s="84" t="s">
        <v>196</v>
      </c>
      <c r="D27" s="85">
        <v>0.31519274376417233</v>
      </c>
      <c r="E27" s="85">
        <v>0.10884353741496598</v>
      </c>
      <c r="F27" s="86">
        <f>1-(D27+E27)</f>
        <v>0.5759637188208617</v>
      </c>
      <c r="G27" s="87" t="s">
        <v>242</v>
      </c>
      <c r="H27" s="85">
        <v>1</v>
      </c>
    </row>
    <row r="28" ht="15">
      <c r="B28" s="22" t="s">
        <v>268</v>
      </c>
    </row>
    <row r="29" ht="15">
      <c r="B29" s="22" t="s">
        <v>269</v>
      </c>
    </row>
    <row r="30" ht="15">
      <c r="B30" s="91" t="s">
        <v>293</v>
      </c>
    </row>
    <row r="32" ht="15">
      <c r="B32">
        <f>7.5+3.2+89.3</f>
        <v>100</v>
      </c>
    </row>
    <row r="79" spans="13:15" ht="15">
      <c r="M79" t="s">
        <v>170</v>
      </c>
      <c r="O79">
        <v>0.8888888888888888</v>
      </c>
    </row>
    <row r="80" ht="15">
      <c r="M80" t="s">
        <v>149</v>
      </c>
    </row>
    <row r="86" ht="15">
      <c r="M86" t="s">
        <v>153</v>
      </c>
    </row>
    <row r="93" ht="15">
      <c r="M93" t="s">
        <v>155</v>
      </c>
    </row>
  </sheetData>
  <mergeCells count="14">
    <mergeCell ref="B5:H5"/>
    <mergeCell ref="B9:H9"/>
    <mergeCell ref="B7:H7"/>
    <mergeCell ref="B26:H26"/>
    <mergeCell ref="B22:H22"/>
    <mergeCell ref="B18:H18"/>
    <mergeCell ref="B16:H16"/>
    <mergeCell ref="B13:H13"/>
    <mergeCell ref="B11:H11"/>
    <mergeCell ref="D3:F3"/>
    <mergeCell ref="G3:G4"/>
    <mergeCell ref="H3:H4"/>
    <mergeCell ref="B3:B4"/>
    <mergeCell ref="C3:C4"/>
  </mergeCells>
  <printOptions horizontalCentered="1"/>
  <pageMargins left="0.5" right="0.45" top="1" bottom="1" header="0.5" footer="0.5"/>
  <pageSetup firstPageNumber="2" useFirstPageNumber="1" fitToHeight="1" fitToWidth="1" horizontalDpi="600" verticalDpi="600" orientation="landscape" scale="70" r:id="rId1"/>
  <headerFooter alignWithMargins="0">
    <oddHeader>&amp;L&amp;11FINAL</oddHeader>
    <oddFooter>&amp;L&amp;"Arial,Italic"&amp;8August 2010&amp;C&amp;8H-&amp;P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Q364"/>
  <sheetViews>
    <sheetView tabSelected="1" view="pageBreakPreview" zoomScale="70" zoomScaleNormal="85" zoomScaleSheetLayoutView="70" workbookViewId="0" topLeftCell="A319">
      <selection activeCell="A1" sqref="A1"/>
    </sheetView>
  </sheetViews>
  <sheetFormatPr defaultColWidth="9.140625" defaultRowHeight="12.75"/>
  <cols>
    <col min="2" max="2" width="14.7109375" style="50" customWidth="1"/>
    <col min="3" max="3" width="11.421875" style="48" customWidth="1"/>
    <col min="4" max="4" width="13.00390625" style="49" bestFit="1" customWidth="1"/>
    <col min="5" max="5" width="21.28125" style="50" customWidth="1"/>
    <col min="6" max="6" width="24.421875" style="49" customWidth="1"/>
  </cols>
  <sheetData>
    <row r="1" ht="15.75">
      <c r="B1" s="47"/>
    </row>
    <row r="2" ht="15.75">
      <c r="B2" s="15" t="s">
        <v>279</v>
      </c>
    </row>
    <row r="3" ht="11.25" customHeight="1"/>
    <row r="4" spans="2:6" ht="23.25" customHeight="1" thickBot="1">
      <c r="B4" s="137" t="s">
        <v>199</v>
      </c>
      <c r="C4" s="137"/>
      <c r="D4" s="137"/>
      <c r="E4" s="137"/>
      <c r="F4" s="137"/>
    </row>
    <row r="5" spans="2:6" ht="15.75">
      <c r="B5" s="40" t="s">
        <v>198</v>
      </c>
      <c r="C5" s="41"/>
      <c r="D5" s="42"/>
      <c r="E5" s="43"/>
      <c r="F5" s="51"/>
    </row>
    <row r="6" spans="2:7" ht="51" thickBot="1">
      <c r="B6" s="28" t="s">
        <v>183</v>
      </c>
      <c r="C6" s="29" t="s">
        <v>271</v>
      </c>
      <c r="D6" s="30" t="s">
        <v>272</v>
      </c>
      <c r="E6" s="30" t="s">
        <v>1</v>
      </c>
      <c r="F6" s="31" t="s">
        <v>281</v>
      </c>
      <c r="G6" s="1"/>
    </row>
    <row r="7" spans="2:6" ht="17.25" thickBot="1" thickTop="1">
      <c r="B7" s="32" t="s">
        <v>182</v>
      </c>
      <c r="C7" s="33"/>
      <c r="D7" s="26"/>
      <c r="E7" s="34"/>
      <c r="F7" s="35"/>
    </row>
    <row r="8" spans="2:6" ht="15">
      <c r="B8" s="121" t="s">
        <v>184</v>
      </c>
      <c r="C8" s="36" t="s">
        <v>6</v>
      </c>
      <c r="D8" s="24">
        <v>30</v>
      </c>
      <c r="E8" s="117" t="s">
        <v>22</v>
      </c>
      <c r="F8" s="123">
        <v>90</v>
      </c>
    </row>
    <row r="9" spans="2:6" ht="15">
      <c r="B9" s="122"/>
      <c r="C9" s="37" t="s">
        <v>7</v>
      </c>
      <c r="D9" s="24">
        <v>4</v>
      </c>
      <c r="E9" s="118"/>
      <c r="F9" s="124"/>
    </row>
    <row r="10" spans="2:6" ht="15">
      <c r="B10" s="121" t="s">
        <v>185</v>
      </c>
      <c r="C10" s="37" t="s">
        <v>6</v>
      </c>
      <c r="D10" s="24">
        <v>20</v>
      </c>
      <c r="E10" s="117" t="s">
        <v>167</v>
      </c>
      <c r="F10" s="123">
        <v>95</v>
      </c>
    </row>
    <row r="11" spans="2:6" ht="15">
      <c r="B11" s="122"/>
      <c r="C11" s="37" t="s">
        <v>7</v>
      </c>
      <c r="D11" s="24">
        <v>9</v>
      </c>
      <c r="E11" s="118"/>
      <c r="F11" s="124"/>
    </row>
    <row r="12" spans="2:6" ht="15">
      <c r="B12" s="121" t="s">
        <v>187</v>
      </c>
      <c r="C12" s="37" t="s">
        <v>6</v>
      </c>
      <c r="D12" s="24">
        <v>40</v>
      </c>
      <c r="E12" s="117" t="s">
        <v>139</v>
      </c>
      <c r="F12" s="123">
        <v>90</v>
      </c>
    </row>
    <row r="13" spans="2:6" ht="15">
      <c r="B13" s="122"/>
      <c r="C13" s="37" t="s">
        <v>7</v>
      </c>
      <c r="D13" s="24">
        <v>6</v>
      </c>
      <c r="E13" s="118"/>
      <c r="F13" s="124"/>
    </row>
    <row r="14" spans="2:9" ht="16.5" thickBot="1">
      <c r="B14" s="32" t="s">
        <v>144</v>
      </c>
      <c r="C14" s="33"/>
      <c r="D14" s="27"/>
      <c r="E14" s="34"/>
      <c r="F14" s="35"/>
      <c r="G14" s="17"/>
      <c r="H14" s="17"/>
      <c r="I14" s="17"/>
    </row>
    <row r="15" spans="2:6" ht="15">
      <c r="B15" s="121" t="s">
        <v>184</v>
      </c>
      <c r="C15" s="36" t="s">
        <v>6</v>
      </c>
      <c r="D15" s="24">
        <v>30</v>
      </c>
      <c r="E15" s="117" t="s">
        <v>22</v>
      </c>
      <c r="F15" s="123">
        <v>45</v>
      </c>
    </row>
    <row r="16" spans="2:6" ht="15">
      <c r="B16" s="122"/>
      <c r="C16" s="37" t="s">
        <v>7</v>
      </c>
      <c r="D16" s="24">
        <v>10</v>
      </c>
      <c r="E16" s="118"/>
      <c r="F16" s="124"/>
    </row>
    <row r="17" spans="2:6" ht="15">
      <c r="B17" s="121" t="s">
        <v>185</v>
      </c>
      <c r="C17" s="37" t="s">
        <v>6</v>
      </c>
      <c r="D17" s="24">
        <v>23</v>
      </c>
      <c r="E17" s="117" t="s">
        <v>22</v>
      </c>
      <c r="F17" s="123">
        <v>95</v>
      </c>
    </row>
    <row r="18" spans="2:6" ht="15">
      <c r="B18" s="122"/>
      <c r="C18" s="37" t="s">
        <v>7</v>
      </c>
      <c r="D18" s="24">
        <v>11</v>
      </c>
      <c r="E18" s="118"/>
      <c r="F18" s="124"/>
    </row>
    <row r="19" spans="2:6" ht="15">
      <c r="B19" s="121" t="s">
        <v>187</v>
      </c>
      <c r="C19" s="37" t="s">
        <v>6</v>
      </c>
      <c r="D19" s="24">
        <v>49</v>
      </c>
      <c r="E19" s="117" t="s">
        <v>8</v>
      </c>
      <c r="F19" s="123">
        <v>100</v>
      </c>
    </row>
    <row r="20" spans="2:6" ht="15">
      <c r="B20" s="122"/>
      <c r="C20" s="37" t="s">
        <v>7</v>
      </c>
      <c r="D20" s="24">
        <v>0</v>
      </c>
      <c r="E20" s="118"/>
      <c r="F20" s="124"/>
    </row>
    <row r="21" spans="2:8" ht="16.5" thickBot="1">
      <c r="B21" s="32" t="s">
        <v>189</v>
      </c>
      <c r="C21" s="33"/>
      <c r="D21" s="27"/>
      <c r="E21" s="34"/>
      <c r="F21" s="35"/>
      <c r="G21" s="17"/>
      <c r="H21" s="17"/>
    </row>
    <row r="22" spans="2:6" ht="15">
      <c r="B22" s="121" t="s">
        <v>184</v>
      </c>
      <c r="C22" s="36" t="s">
        <v>6</v>
      </c>
      <c r="D22" s="24">
        <v>49</v>
      </c>
      <c r="E22" s="117" t="s">
        <v>167</v>
      </c>
      <c r="F22" s="123">
        <v>100</v>
      </c>
    </row>
    <row r="23" spans="2:6" ht="15">
      <c r="B23" s="122"/>
      <c r="C23" s="37" t="s">
        <v>7</v>
      </c>
      <c r="D23" s="24">
        <v>0</v>
      </c>
      <c r="E23" s="118"/>
      <c r="F23" s="124"/>
    </row>
    <row r="24" spans="2:6" ht="15">
      <c r="B24" s="121" t="s">
        <v>185</v>
      </c>
      <c r="C24" s="37" t="s">
        <v>6</v>
      </c>
      <c r="D24" s="24">
        <v>13</v>
      </c>
      <c r="E24" s="117" t="s">
        <v>8</v>
      </c>
      <c r="F24" s="123">
        <v>100</v>
      </c>
    </row>
    <row r="25" spans="2:6" ht="15">
      <c r="B25" s="122"/>
      <c r="C25" s="37" t="s">
        <v>7</v>
      </c>
      <c r="D25" s="24">
        <v>17</v>
      </c>
      <c r="E25" s="118"/>
      <c r="F25" s="124"/>
    </row>
    <row r="26" spans="2:6" ht="15">
      <c r="B26" s="121" t="s">
        <v>187</v>
      </c>
      <c r="C26" s="37" t="s">
        <v>6</v>
      </c>
      <c r="D26" s="24">
        <v>49</v>
      </c>
      <c r="E26" s="117" t="s">
        <v>22</v>
      </c>
      <c r="F26" s="123">
        <v>100</v>
      </c>
    </row>
    <row r="27" spans="2:6" ht="15.75" thickBot="1">
      <c r="B27" s="136"/>
      <c r="C27" s="38" t="s">
        <v>7</v>
      </c>
      <c r="D27" s="39">
        <v>0</v>
      </c>
      <c r="E27" s="140"/>
      <c r="F27" s="141"/>
    </row>
    <row r="28" spans="2:10" ht="16.5" customHeight="1">
      <c r="B28" s="52"/>
      <c r="C28" s="53"/>
      <c r="D28" s="54"/>
      <c r="E28" s="52"/>
      <c r="F28" s="54"/>
      <c r="G28" s="17"/>
      <c r="H28">
        <f>(D8+D10+D12+D15+D17+D19+D22+D24+D26)/(49*9)</f>
        <v>0.6870748299319728</v>
      </c>
      <c r="I28">
        <f>(D9+D11+D13+D16+D18+D20+D23+D25+D27)/(49*9)</f>
        <v>0.1292517006802721</v>
      </c>
      <c r="J28">
        <f>(F8+F10+F12+F15+F17+F19+F22+F24+F26)/(100*9)</f>
        <v>0.9055555555555556</v>
      </c>
    </row>
    <row r="29" spans="2:6" s="94" customFormat="1" ht="24.75" customHeight="1" thickBot="1">
      <c r="B29" s="138" t="s">
        <v>203</v>
      </c>
      <c r="C29" s="138"/>
      <c r="D29" s="138"/>
      <c r="E29" s="138"/>
      <c r="F29" s="138"/>
    </row>
    <row r="30" spans="2:6" ht="15.75">
      <c r="B30" s="40" t="s">
        <v>95</v>
      </c>
      <c r="C30" s="41"/>
      <c r="D30" s="42"/>
      <c r="E30" s="43"/>
      <c r="F30" s="51"/>
    </row>
    <row r="31" spans="2:7" ht="51" thickBot="1">
      <c r="B31" s="28" t="s">
        <v>183</v>
      </c>
      <c r="C31" s="29" t="s">
        <v>271</v>
      </c>
      <c r="D31" s="30" t="s">
        <v>272</v>
      </c>
      <c r="E31" s="30" t="s">
        <v>1</v>
      </c>
      <c r="F31" s="31" t="s">
        <v>281</v>
      </c>
      <c r="G31" s="1"/>
    </row>
    <row r="32" spans="2:6" ht="17.25" thickBot="1" thickTop="1">
      <c r="B32" s="32" t="s">
        <v>182</v>
      </c>
      <c r="C32" s="33"/>
      <c r="D32" s="26"/>
      <c r="E32" s="34"/>
      <c r="F32" s="35"/>
    </row>
    <row r="33" spans="2:6" ht="15">
      <c r="B33" s="121" t="s">
        <v>184</v>
      </c>
      <c r="C33" s="36" t="s">
        <v>6</v>
      </c>
      <c r="D33" s="24">
        <v>0</v>
      </c>
      <c r="E33" s="117" t="s">
        <v>98</v>
      </c>
      <c r="F33" s="123">
        <v>40</v>
      </c>
    </row>
    <row r="34" spans="2:6" ht="15">
      <c r="B34" s="122"/>
      <c r="C34" s="37" t="s">
        <v>7</v>
      </c>
      <c r="D34" s="24">
        <v>0</v>
      </c>
      <c r="E34" s="118"/>
      <c r="F34" s="124"/>
    </row>
    <row r="35" spans="2:6" ht="15">
      <c r="B35" s="121" t="s">
        <v>185</v>
      </c>
      <c r="C35" s="37" t="s">
        <v>6</v>
      </c>
      <c r="D35" s="24">
        <v>0</v>
      </c>
      <c r="E35" s="117" t="s">
        <v>98</v>
      </c>
      <c r="F35" s="123">
        <v>80</v>
      </c>
    </row>
    <row r="36" spans="2:6" ht="15">
      <c r="B36" s="122"/>
      <c r="C36" s="37" t="s">
        <v>7</v>
      </c>
      <c r="D36" s="24">
        <v>14</v>
      </c>
      <c r="E36" s="118"/>
      <c r="F36" s="124"/>
    </row>
    <row r="37" spans="2:6" ht="15">
      <c r="B37" s="121" t="s">
        <v>187</v>
      </c>
      <c r="C37" s="37" t="s">
        <v>6</v>
      </c>
      <c r="D37" s="24">
        <v>0</v>
      </c>
      <c r="E37" s="117" t="s">
        <v>97</v>
      </c>
      <c r="F37" s="123">
        <v>95</v>
      </c>
    </row>
    <row r="38" spans="2:6" ht="15">
      <c r="B38" s="122"/>
      <c r="C38" s="37" t="s">
        <v>7</v>
      </c>
      <c r="D38" s="24">
        <v>0</v>
      </c>
      <c r="E38" s="118"/>
      <c r="F38" s="124"/>
    </row>
    <row r="39" spans="2:8" ht="16.5" thickBot="1">
      <c r="B39" s="32" t="s">
        <v>144</v>
      </c>
      <c r="C39" s="33"/>
      <c r="D39" s="27"/>
      <c r="E39" s="34"/>
      <c r="F39" s="35"/>
      <c r="G39" s="17"/>
      <c r="H39" s="17"/>
    </row>
    <row r="40" spans="2:6" ht="15">
      <c r="B40" s="121" t="s">
        <v>184</v>
      </c>
      <c r="C40" s="36" t="s">
        <v>6</v>
      </c>
      <c r="D40" s="24">
        <v>0</v>
      </c>
      <c r="E40" s="117" t="s">
        <v>107</v>
      </c>
      <c r="F40" s="123">
        <v>50</v>
      </c>
    </row>
    <row r="41" spans="2:6" ht="15">
      <c r="B41" s="122"/>
      <c r="C41" s="37" t="s">
        <v>7</v>
      </c>
      <c r="D41" s="24">
        <v>7</v>
      </c>
      <c r="E41" s="118"/>
      <c r="F41" s="124"/>
    </row>
    <row r="42" spans="2:6" ht="15">
      <c r="B42" s="121" t="s">
        <v>185</v>
      </c>
      <c r="C42" s="37" t="s">
        <v>6</v>
      </c>
      <c r="D42" s="24">
        <v>0</v>
      </c>
      <c r="E42" s="117" t="s">
        <v>106</v>
      </c>
      <c r="F42" s="123">
        <v>85</v>
      </c>
    </row>
    <row r="43" spans="2:6" ht="15">
      <c r="B43" s="122"/>
      <c r="C43" s="37" t="s">
        <v>7</v>
      </c>
      <c r="D43" s="24">
        <v>7</v>
      </c>
      <c r="E43" s="118"/>
      <c r="F43" s="124"/>
    </row>
    <row r="44" spans="2:6" ht="15">
      <c r="B44" s="121" t="s">
        <v>187</v>
      </c>
      <c r="C44" s="37" t="s">
        <v>6</v>
      </c>
      <c r="D44" s="24">
        <v>0</v>
      </c>
      <c r="E44" s="117" t="s">
        <v>105</v>
      </c>
      <c r="F44" s="123">
        <v>100</v>
      </c>
    </row>
    <row r="45" spans="2:6" ht="15">
      <c r="B45" s="122"/>
      <c r="C45" s="37" t="s">
        <v>7</v>
      </c>
      <c r="D45" s="24">
        <v>7</v>
      </c>
      <c r="E45" s="118"/>
      <c r="F45" s="124"/>
    </row>
    <row r="46" spans="2:8" ht="16.5" thickBot="1">
      <c r="B46" s="32" t="s">
        <v>189</v>
      </c>
      <c r="C46" s="33"/>
      <c r="D46" s="27"/>
      <c r="E46" s="34"/>
      <c r="F46" s="35"/>
      <c r="G46" s="17"/>
      <c r="H46" s="17"/>
    </row>
    <row r="47" spans="2:6" ht="15">
      <c r="B47" s="121" t="s">
        <v>184</v>
      </c>
      <c r="C47" s="36" t="s">
        <v>6</v>
      </c>
      <c r="D47" s="24">
        <v>8</v>
      </c>
      <c r="E47" s="117" t="s">
        <v>108</v>
      </c>
      <c r="F47" s="123">
        <v>95</v>
      </c>
    </row>
    <row r="48" spans="2:6" ht="15">
      <c r="B48" s="122"/>
      <c r="C48" s="37" t="s">
        <v>7</v>
      </c>
      <c r="D48" s="24">
        <v>7</v>
      </c>
      <c r="E48" s="118"/>
      <c r="F48" s="124"/>
    </row>
    <row r="49" spans="2:6" ht="15">
      <c r="B49" s="121" t="s">
        <v>185</v>
      </c>
      <c r="C49" s="37" t="s">
        <v>6</v>
      </c>
      <c r="D49" s="24">
        <v>6</v>
      </c>
      <c r="E49" s="117" t="s">
        <v>109</v>
      </c>
      <c r="F49" s="123">
        <v>90</v>
      </c>
    </row>
    <row r="50" spans="2:6" ht="15">
      <c r="B50" s="122"/>
      <c r="C50" s="37" t="s">
        <v>7</v>
      </c>
      <c r="D50" s="24">
        <v>41</v>
      </c>
      <c r="E50" s="118"/>
      <c r="F50" s="124"/>
    </row>
    <row r="51" spans="2:6" ht="15">
      <c r="B51" s="121" t="s">
        <v>187</v>
      </c>
      <c r="C51" s="37" t="s">
        <v>6</v>
      </c>
      <c r="D51" s="24">
        <v>8</v>
      </c>
      <c r="E51" s="117" t="s">
        <v>12</v>
      </c>
      <c r="F51" s="123">
        <v>50</v>
      </c>
    </row>
    <row r="52" spans="2:6" ht="15.75" thickBot="1">
      <c r="B52" s="130"/>
      <c r="C52" s="45" t="s">
        <v>7</v>
      </c>
      <c r="D52" s="46">
        <v>7</v>
      </c>
      <c r="E52" s="131"/>
      <c r="F52" s="132"/>
    </row>
    <row r="53" spans="2:10" ht="7.5" customHeight="1">
      <c r="B53" s="101"/>
      <c r="C53" s="102"/>
      <c r="D53" s="102"/>
      <c r="E53" s="102"/>
      <c r="F53" s="102"/>
      <c r="H53">
        <f>(D33+D35+D37+D40+D42+D44+D47+D49+D51)/(49*9)</f>
        <v>0.049886621315192746</v>
      </c>
      <c r="I53">
        <f>(D34+D36+D38+D41+D43+D45+D48+D50+D52)/(49*9)</f>
        <v>0.20408163265306123</v>
      </c>
      <c r="J53">
        <f>(F33+F35+F37+F40+F42+F44+F47+F49+F51)/(100*9)</f>
        <v>0.7611111111111111</v>
      </c>
    </row>
    <row r="54" spans="2:6" ht="7.5" customHeight="1">
      <c r="B54" s="101"/>
      <c r="C54" s="102"/>
      <c r="D54" s="102"/>
      <c r="E54" s="102"/>
      <c r="F54" s="102"/>
    </row>
    <row r="55" spans="2:6" s="94" customFormat="1" ht="18" customHeight="1">
      <c r="B55" s="143" t="s">
        <v>280</v>
      </c>
      <c r="C55" s="143"/>
      <c r="D55" s="143"/>
      <c r="E55" s="143"/>
      <c r="F55" s="143"/>
    </row>
    <row r="56" spans="2:6" s="94" customFormat="1" ht="10.5" customHeight="1">
      <c r="B56" s="143"/>
      <c r="C56" s="143"/>
      <c r="D56" s="143"/>
      <c r="E56" s="143"/>
      <c r="F56" s="143"/>
    </row>
    <row r="57" spans="2:6" ht="23.25" customHeight="1" thickBot="1">
      <c r="B57" s="142" t="s">
        <v>210</v>
      </c>
      <c r="C57" s="142"/>
      <c r="D57" s="142"/>
      <c r="E57" s="142"/>
      <c r="F57" s="142"/>
    </row>
    <row r="58" spans="2:7" ht="15" customHeight="1">
      <c r="B58" s="40" t="s">
        <v>132</v>
      </c>
      <c r="C58" s="41"/>
      <c r="D58" s="42"/>
      <c r="E58" s="43"/>
      <c r="F58" s="51"/>
      <c r="G58" s="1"/>
    </row>
    <row r="59" spans="2:6" ht="54" customHeight="1" thickBot="1">
      <c r="B59" s="28" t="s">
        <v>183</v>
      </c>
      <c r="C59" s="29" t="s">
        <v>271</v>
      </c>
      <c r="D59" s="30" t="s">
        <v>272</v>
      </c>
      <c r="E59" s="30" t="s">
        <v>1</v>
      </c>
      <c r="F59" s="31" t="s">
        <v>281</v>
      </c>
    </row>
    <row r="60" spans="2:6" ht="17.25" thickBot="1" thickTop="1">
      <c r="B60" s="32" t="s">
        <v>182</v>
      </c>
      <c r="C60" s="33"/>
      <c r="D60" s="26"/>
      <c r="E60" s="34"/>
      <c r="F60" s="35"/>
    </row>
    <row r="61" spans="2:6" ht="15">
      <c r="B61" s="121" t="s">
        <v>184</v>
      </c>
      <c r="C61" s="36" t="s">
        <v>6</v>
      </c>
      <c r="D61" s="24">
        <v>19</v>
      </c>
      <c r="E61" s="117" t="s">
        <v>119</v>
      </c>
      <c r="F61" s="123">
        <v>85</v>
      </c>
    </row>
    <row r="62" spans="2:6" ht="15">
      <c r="B62" s="122"/>
      <c r="C62" s="37" t="s">
        <v>7</v>
      </c>
      <c r="D62" s="24">
        <v>5</v>
      </c>
      <c r="E62" s="118"/>
      <c r="F62" s="124"/>
    </row>
    <row r="63" spans="2:6" ht="15">
      <c r="B63" s="121" t="s">
        <v>185</v>
      </c>
      <c r="C63" s="37" t="s">
        <v>6</v>
      </c>
      <c r="D63" s="24">
        <v>0</v>
      </c>
      <c r="E63" s="117" t="s">
        <v>8</v>
      </c>
      <c r="F63" s="123">
        <v>100</v>
      </c>
    </row>
    <row r="64" spans="2:6" ht="15">
      <c r="B64" s="122"/>
      <c r="C64" s="37" t="s">
        <v>7</v>
      </c>
      <c r="D64" s="24">
        <v>25</v>
      </c>
      <c r="E64" s="118"/>
      <c r="F64" s="124"/>
    </row>
    <row r="65" spans="2:6" ht="15">
      <c r="B65" s="121" t="s">
        <v>187</v>
      </c>
      <c r="C65" s="37" t="s">
        <v>6</v>
      </c>
      <c r="D65" s="24">
        <v>2</v>
      </c>
      <c r="E65" s="117" t="s">
        <v>117</v>
      </c>
      <c r="F65" s="123">
        <v>70</v>
      </c>
    </row>
    <row r="66" spans="2:8" ht="15">
      <c r="B66" s="122"/>
      <c r="C66" s="37" t="s">
        <v>7</v>
      </c>
      <c r="D66" s="24">
        <v>15</v>
      </c>
      <c r="E66" s="118"/>
      <c r="F66" s="124"/>
      <c r="G66" s="17"/>
      <c r="H66" s="17"/>
    </row>
    <row r="67" spans="2:6" ht="16.5" thickBot="1">
      <c r="B67" s="32" t="s">
        <v>144</v>
      </c>
      <c r="C67" s="33"/>
      <c r="D67" s="27"/>
      <c r="E67" s="34"/>
      <c r="F67" s="35"/>
    </row>
    <row r="68" spans="2:6" ht="15">
      <c r="B68" s="121" t="s">
        <v>184</v>
      </c>
      <c r="C68" s="36" t="s">
        <v>6</v>
      </c>
      <c r="D68" s="24">
        <v>25</v>
      </c>
      <c r="E68" s="117" t="s">
        <v>119</v>
      </c>
      <c r="F68" s="123">
        <v>95</v>
      </c>
    </row>
    <row r="69" spans="2:6" ht="15">
      <c r="B69" s="122"/>
      <c r="C69" s="37" t="s">
        <v>7</v>
      </c>
      <c r="D69" s="24">
        <v>4</v>
      </c>
      <c r="E69" s="118"/>
      <c r="F69" s="124"/>
    </row>
    <row r="70" spans="2:6" ht="15">
      <c r="B70" s="121" t="s">
        <v>185</v>
      </c>
      <c r="C70" s="37" t="s">
        <v>6</v>
      </c>
      <c r="D70" s="24">
        <v>28</v>
      </c>
      <c r="E70" s="117" t="s">
        <v>123</v>
      </c>
      <c r="F70" s="123">
        <v>100</v>
      </c>
    </row>
    <row r="71" spans="2:6" ht="15">
      <c r="B71" s="122"/>
      <c r="C71" s="37" t="s">
        <v>7</v>
      </c>
      <c r="D71" s="24">
        <v>4</v>
      </c>
      <c r="E71" s="118"/>
      <c r="F71" s="124"/>
    </row>
    <row r="72" spans="2:6" ht="15">
      <c r="B72" s="121" t="s">
        <v>187</v>
      </c>
      <c r="C72" s="37" t="s">
        <v>6</v>
      </c>
      <c r="D72" s="24">
        <v>4</v>
      </c>
      <c r="E72" s="117" t="s">
        <v>124</v>
      </c>
      <c r="F72" s="123">
        <v>100</v>
      </c>
    </row>
    <row r="73" spans="2:8" ht="15">
      <c r="B73" s="122"/>
      <c r="C73" s="37" t="s">
        <v>7</v>
      </c>
      <c r="D73" s="24">
        <v>0</v>
      </c>
      <c r="E73" s="118"/>
      <c r="F73" s="124"/>
      <c r="G73" s="17"/>
      <c r="H73" s="17"/>
    </row>
    <row r="74" spans="2:6" ht="16.5" thickBot="1">
      <c r="B74" s="32" t="s">
        <v>189</v>
      </c>
      <c r="C74" s="33"/>
      <c r="D74" s="27"/>
      <c r="E74" s="34"/>
      <c r="F74" s="35"/>
    </row>
    <row r="75" spans="2:6" ht="15">
      <c r="B75" s="121" t="s">
        <v>184</v>
      </c>
      <c r="C75" s="36" t="s">
        <v>6</v>
      </c>
      <c r="D75" s="24">
        <v>0</v>
      </c>
      <c r="E75" s="117" t="s">
        <v>123</v>
      </c>
      <c r="F75" s="123">
        <v>100</v>
      </c>
    </row>
    <row r="76" spans="2:6" ht="15">
      <c r="B76" s="122"/>
      <c r="C76" s="37" t="s">
        <v>7</v>
      </c>
      <c r="D76" s="24">
        <v>4</v>
      </c>
      <c r="E76" s="118"/>
      <c r="F76" s="124"/>
    </row>
    <row r="77" spans="2:6" ht="15">
      <c r="B77" s="121" t="s">
        <v>185</v>
      </c>
      <c r="C77" s="37" t="s">
        <v>6</v>
      </c>
      <c r="D77" s="24">
        <v>18</v>
      </c>
      <c r="E77" s="117" t="s">
        <v>128</v>
      </c>
      <c r="F77" s="123">
        <v>75</v>
      </c>
    </row>
    <row r="78" spans="2:6" ht="15">
      <c r="B78" s="122"/>
      <c r="C78" s="37" t="s">
        <v>7</v>
      </c>
      <c r="D78" s="24">
        <v>3</v>
      </c>
      <c r="E78" s="118"/>
      <c r="F78" s="124"/>
    </row>
    <row r="79" spans="2:6" ht="15">
      <c r="B79" s="121" t="s">
        <v>187</v>
      </c>
      <c r="C79" s="37" t="s">
        <v>6</v>
      </c>
      <c r="D79" s="24">
        <v>10</v>
      </c>
      <c r="E79" s="117" t="s">
        <v>128</v>
      </c>
      <c r="F79" s="123">
        <v>75</v>
      </c>
    </row>
    <row r="80" spans="2:10" ht="15.75" thickBot="1">
      <c r="B80" s="130"/>
      <c r="C80" s="37" t="s">
        <v>7</v>
      </c>
      <c r="D80" s="24">
        <v>4</v>
      </c>
      <c r="E80" s="118"/>
      <c r="F80" s="132"/>
      <c r="H80">
        <f>(D61+D63+D65+D68+D70+D72+D75+D77+D79)/(49*9)</f>
        <v>0.24036281179138322</v>
      </c>
      <c r="I80">
        <f>(D62+D64+D66+D69+D71+D73+D76+D78+D80)/(49*9)</f>
        <v>0.14512471655328799</v>
      </c>
      <c r="J80">
        <f>(F61+F63+F65+F68+F70+F72+F75+F77+F79)/(100*9)</f>
        <v>0.8888888888888888</v>
      </c>
    </row>
    <row r="81" spans="2:6" ht="7.5" customHeight="1">
      <c r="B81" s="139"/>
      <c r="C81" s="139"/>
      <c r="D81" s="139"/>
      <c r="E81" s="139"/>
      <c r="F81" s="139"/>
    </row>
    <row r="82" spans="2:7" s="94" customFormat="1" ht="27" customHeight="1" thickBot="1">
      <c r="B82" s="138" t="s">
        <v>200</v>
      </c>
      <c r="C82" s="138"/>
      <c r="D82" s="138"/>
      <c r="E82" s="138"/>
      <c r="F82" s="138"/>
      <c r="G82" s="95"/>
    </row>
    <row r="83" spans="2:6" ht="15.75">
      <c r="B83" s="40" t="s">
        <v>202</v>
      </c>
      <c r="C83" s="41"/>
      <c r="D83" s="42"/>
      <c r="E83" s="43"/>
      <c r="F83" s="51"/>
    </row>
    <row r="84" spans="2:6" ht="51.75" customHeight="1" thickBot="1">
      <c r="B84" s="28" t="s">
        <v>183</v>
      </c>
      <c r="C84" s="29" t="s">
        <v>271</v>
      </c>
      <c r="D84" s="30" t="s">
        <v>272</v>
      </c>
      <c r="E84" s="30" t="s">
        <v>1</v>
      </c>
      <c r="F84" s="31" t="s">
        <v>281</v>
      </c>
    </row>
    <row r="85" spans="2:6" ht="17.25" thickBot="1" thickTop="1">
      <c r="B85" s="32" t="s">
        <v>182</v>
      </c>
      <c r="C85" s="33"/>
      <c r="D85" s="26"/>
      <c r="E85" s="34"/>
      <c r="F85" s="35"/>
    </row>
    <row r="86" spans="2:8" ht="15">
      <c r="B86" s="121" t="s">
        <v>184</v>
      </c>
      <c r="C86" s="36" t="s">
        <v>6</v>
      </c>
      <c r="D86" s="24">
        <v>0</v>
      </c>
      <c r="E86" s="117" t="s">
        <v>22</v>
      </c>
      <c r="F86" s="123">
        <v>50</v>
      </c>
      <c r="G86" t="s">
        <v>147</v>
      </c>
      <c r="H86" t="s">
        <v>170</v>
      </c>
    </row>
    <row r="87" spans="2:8" ht="15">
      <c r="B87" s="122"/>
      <c r="C87" s="37" t="s">
        <v>7</v>
      </c>
      <c r="D87" s="24">
        <v>0</v>
      </c>
      <c r="E87" s="118"/>
      <c r="F87" s="124"/>
      <c r="H87" t="s">
        <v>149</v>
      </c>
    </row>
    <row r="88" spans="2:7" ht="15">
      <c r="B88" s="121" t="s">
        <v>185</v>
      </c>
      <c r="C88" s="37" t="s">
        <v>6</v>
      </c>
      <c r="D88" s="24">
        <v>0</v>
      </c>
      <c r="E88" s="117" t="s">
        <v>123</v>
      </c>
      <c r="F88" s="123">
        <v>100</v>
      </c>
      <c r="G88" t="s">
        <v>270</v>
      </c>
    </row>
    <row r="89" spans="2:6" ht="15">
      <c r="B89" s="122"/>
      <c r="C89" s="37" t="s">
        <v>7</v>
      </c>
      <c r="D89" s="24">
        <v>49</v>
      </c>
      <c r="E89" s="118"/>
      <c r="F89" s="124"/>
    </row>
    <row r="90" spans="2:8" ht="15">
      <c r="B90" s="121" t="s">
        <v>187</v>
      </c>
      <c r="C90" s="37" t="s">
        <v>6</v>
      </c>
      <c r="D90" s="24">
        <v>0</v>
      </c>
      <c r="E90" s="117" t="s">
        <v>22</v>
      </c>
      <c r="F90" s="123">
        <v>80</v>
      </c>
      <c r="G90" s="17"/>
      <c r="H90" s="17"/>
    </row>
    <row r="91" spans="2:6" ht="15">
      <c r="B91" s="122"/>
      <c r="C91" s="37" t="s">
        <v>7</v>
      </c>
      <c r="D91" s="24">
        <v>0</v>
      </c>
      <c r="E91" s="118"/>
      <c r="F91" s="124"/>
    </row>
    <row r="92" spans="2:6" ht="16.5" thickBot="1">
      <c r="B92" s="32" t="s">
        <v>144</v>
      </c>
      <c r="C92" s="33"/>
      <c r="D92" s="27"/>
      <c r="E92" s="34"/>
      <c r="F92" s="35"/>
    </row>
    <row r="93" spans="2:8" ht="15">
      <c r="B93" s="121" t="s">
        <v>184</v>
      </c>
      <c r="C93" s="36" t="s">
        <v>6</v>
      </c>
      <c r="D93" s="24">
        <v>0</v>
      </c>
      <c r="E93" s="117" t="s">
        <v>150</v>
      </c>
      <c r="F93" s="123">
        <v>50</v>
      </c>
      <c r="H93" t="s">
        <v>153</v>
      </c>
    </row>
    <row r="94" spans="2:6" ht="15">
      <c r="B94" s="122"/>
      <c r="C94" s="37" t="s">
        <v>7</v>
      </c>
      <c r="D94" s="24">
        <v>21</v>
      </c>
      <c r="E94" s="118"/>
      <c r="F94" s="124"/>
    </row>
    <row r="95" spans="2:7" ht="15">
      <c r="B95" s="121" t="s">
        <v>185</v>
      </c>
      <c r="C95" s="37" t="s">
        <v>6</v>
      </c>
      <c r="D95" s="24">
        <v>0</v>
      </c>
      <c r="E95" s="117" t="s">
        <v>8</v>
      </c>
      <c r="F95" s="123">
        <v>100</v>
      </c>
      <c r="G95" t="s">
        <v>152</v>
      </c>
    </row>
    <row r="96" spans="2:7" ht="15">
      <c r="B96" s="122"/>
      <c r="C96" s="37" t="s">
        <v>7</v>
      </c>
      <c r="D96" s="24">
        <v>49</v>
      </c>
      <c r="E96" s="118"/>
      <c r="F96" s="124"/>
      <c r="G96" t="s">
        <v>154</v>
      </c>
    </row>
    <row r="97" spans="2:8" ht="15">
      <c r="B97" s="121" t="s">
        <v>187</v>
      </c>
      <c r="C97" s="37" t="s">
        <v>6</v>
      </c>
      <c r="D97" s="24">
        <v>10</v>
      </c>
      <c r="E97" s="117" t="s">
        <v>88</v>
      </c>
      <c r="F97" s="123">
        <v>100</v>
      </c>
      <c r="G97" s="17"/>
      <c r="H97" s="17"/>
    </row>
    <row r="98" spans="2:6" ht="15">
      <c r="B98" s="122"/>
      <c r="C98" s="37" t="s">
        <v>7</v>
      </c>
      <c r="D98" s="24">
        <v>49</v>
      </c>
      <c r="E98" s="118"/>
      <c r="F98" s="124"/>
    </row>
    <row r="99" spans="2:6" ht="16.5" thickBot="1">
      <c r="B99" s="32" t="s">
        <v>189</v>
      </c>
      <c r="C99" s="33"/>
      <c r="D99" s="27"/>
      <c r="E99" s="34"/>
      <c r="F99" s="35"/>
    </row>
    <row r="100" spans="2:8" ht="15">
      <c r="B100" s="121" t="s">
        <v>184</v>
      </c>
      <c r="C100" s="36" t="s">
        <v>6</v>
      </c>
      <c r="D100" s="24">
        <v>0</v>
      </c>
      <c r="E100" s="117" t="s">
        <v>150</v>
      </c>
      <c r="F100" s="123">
        <v>75</v>
      </c>
      <c r="H100" t="s">
        <v>155</v>
      </c>
    </row>
    <row r="101" spans="2:7" ht="15">
      <c r="B101" s="122"/>
      <c r="C101" s="37" t="s">
        <v>7</v>
      </c>
      <c r="D101" s="24">
        <v>35</v>
      </c>
      <c r="E101" s="118"/>
      <c r="F101" s="124"/>
      <c r="G101" t="s">
        <v>156</v>
      </c>
    </row>
    <row r="102" spans="2:6" ht="15">
      <c r="B102" s="121" t="s">
        <v>185</v>
      </c>
      <c r="C102" s="37" t="s">
        <v>6</v>
      </c>
      <c r="D102" s="24">
        <v>0</v>
      </c>
      <c r="E102" s="117" t="s">
        <v>8</v>
      </c>
      <c r="F102" s="123">
        <v>100</v>
      </c>
    </row>
    <row r="103" spans="2:6" ht="15">
      <c r="B103" s="122"/>
      <c r="C103" s="37" t="s">
        <v>7</v>
      </c>
      <c r="D103" s="24">
        <v>49</v>
      </c>
      <c r="E103" s="118"/>
      <c r="F103" s="124"/>
    </row>
    <row r="104" spans="2:10" ht="15">
      <c r="B104" s="121" t="s">
        <v>187</v>
      </c>
      <c r="C104" s="37" t="s">
        <v>6</v>
      </c>
      <c r="D104" s="24">
        <v>0</v>
      </c>
      <c r="E104" s="117" t="s">
        <v>8</v>
      </c>
      <c r="F104" s="123">
        <v>100</v>
      </c>
      <c r="H104">
        <f>(D86+D88+D90+D93+D95+D97+D100+D102+D104)/(49*9)</f>
        <v>0.022675736961451247</v>
      </c>
      <c r="I104">
        <f>(D87+D89+D91+D94+D96+D98+D101+D103+D105)/(49*9)</f>
        <v>0.6825396825396826</v>
      </c>
      <c r="J104">
        <f>(F86+F88+F90+F93+F95+F97+F100+F102+F104)/(100*9)</f>
        <v>0.8388888888888889</v>
      </c>
    </row>
    <row r="105" spans="2:6" ht="15.75" thickBot="1">
      <c r="B105" s="130"/>
      <c r="C105" s="45" t="s">
        <v>7</v>
      </c>
      <c r="D105" s="46">
        <v>49</v>
      </c>
      <c r="E105" s="131"/>
      <c r="F105" s="132"/>
    </row>
    <row r="106" spans="2:8" ht="5.25" customHeight="1">
      <c r="B106" s="134"/>
      <c r="C106" s="135"/>
      <c r="D106" s="135"/>
      <c r="E106" s="135"/>
      <c r="F106" s="135"/>
      <c r="G106" s="17"/>
      <c r="H106" s="17"/>
    </row>
    <row r="107" spans="2:6" ht="5.25" customHeight="1">
      <c r="B107" s="101"/>
      <c r="C107" s="102"/>
      <c r="D107" s="102"/>
      <c r="E107" s="102"/>
      <c r="F107" s="102"/>
    </row>
    <row r="108" spans="2:7" ht="4.5" customHeight="1">
      <c r="B108" s="155" t="s">
        <v>280</v>
      </c>
      <c r="C108" s="155"/>
      <c r="D108" s="155"/>
      <c r="E108" s="155"/>
      <c r="F108" s="155"/>
      <c r="G108" s="1"/>
    </row>
    <row r="109" spans="2:6" s="94" customFormat="1" ht="21.75" customHeight="1">
      <c r="B109" s="155"/>
      <c r="C109" s="155"/>
      <c r="D109" s="155"/>
      <c r="E109" s="155"/>
      <c r="F109" s="155"/>
    </row>
    <row r="110" spans="2:8" ht="23.25" customHeight="1" thickBot="1">
      <c r="B110" s="142" t="s">
        <v>180</v>
      </c>
      <c r="C110" s="142"/>
      <c r="D110" s="142"/>
      <c r="E110" s="142"/>
      <c r="F110" s="142"/>
      <c r="G110" s="17"/>
      <c r="H110" s="17"/>
    </row>
    <row r="111" spans="2:8" ht="15.75">
      <c r="B111" s="40" t="s">
        <v>191</v>
      </c>
      <c r="C111" s="41"/>
      <c r="D111" s="42"/>
      <c r="E111" s="43"/>
      <c r="F111" s="51"/>
      <c r="G111" s="17"/>
      <c r="H111" s="17"/>
    </row>
    <row r="112" spans="2:8" ht="51" thickBot="1">
      <c r="B112" s="28" t="s">
        <v>183</v>
      </c>
      <c r="C112" s="29" t="s">
        <v>271</v>
      </c>
      <c r="D112" s="30" t="s">
        <v>272</v>
      </c>
      <c r="E112" s="30" t="s">
        <v>1</v>
      </c>
      <c r="F112" s="31" t="s">
        <v>281</v>
      </c>
      <c r="G112" s="17"/>
      <c r="H112" s="17"/>
    </row>
    <row r="113" spans="2:8" ht="17.25" thickBot="1" thickTop="1">
      <c r="B113" s="32" t="s">
        <v>182</v>
      </c>
      <c r="C113" s="33"/>
      <c r="D113" s="26"/>
      <c r="E113" s="34"/>
      <c r="F113" s="35"/>
      <c r="G113" s="17"/>
      <c r="H113" s="17"/>
    </row>
    <row r="114" spans="2:8" ht="15">
      <c r="B114" s="121" t="s">
        <v>184</v>
      </c>
      <c r="C114" s="36" t="s">
        <v>6</v>
      </c>
      <c r="D114" s="24">
        <v>23</v>
      </c>
      <c r="E114" s="117" t="s">
        <v>8</v>
      </c>
      <c r="F114" s="123">
        <v>100</v>
      </c>
      <c r="G114" s="17"/>
      <c r="H114" s="17"/>
    </row>
    <row r="115" spans="2:8" ht="15">
      <c r="B115" s="122"/>
      <c r="C115" s="37" t="s">
        <v>7</v>
      </c>
      <c r="D115" s="24">
        <v>0</v>
      </c>
      <c r="E115" s="118"/>
      <c r="F115" s="124"/>
      <c r="G115" s="17"/>
      <c r="H115" s="17"/>
    </row>
    <row r="116" spans="2:8" ht="15">
      <c r="B116" s="121" t="s">
        <v>185</v>
      </c>
      <c r="C116" s="37" t="s">
        <v>6</v>
      </c>
      <c r="D116" s="24">
        <v>5</v>
      </c>
      <c r="E116" s="117" t="s">
        <v>8</v>
      </c>
      <c r="F116" s="123">
        <v>100</v>
      </c>
      <c r="G116" s="17"/>
      <c r="H116" s="17"/>
    </row>
    <row r="117" spans="2:8" ht="15">
      <c r="B117" s="122"/>
      <c r="C117" s="37" t="s">
        <v>7</v>
      </c>
      <c r="D117" s="24">
        <v>0</v>
      </c>
      <c r="E117" s="118"/>
      <c r="F117" s="124"/>
      <c r="G117" s="17"/>
      <c r="H117" s="17"/>
    </row>
    <row r="118" spans="2:8" ht="15">
      <c r="B118" s="121" t="s">
        <v>187</v>
      </c>
      <c r="C118" s="37" t="s">
        <v>6</v>
      </c>
      <c r="D118" s="24">
        <v>34</v>
      </c>
      <c r="E118" s="117" t="s">
        <v>8</v>
      </c>
      <c r="F118" s="123">
        <v>100</v>
      </c>
      <c r="G118" s="17"/>
      <c r="H118" s="17"/>
    </row>
    <row r="119" spans="2:8" ht="15">
      <c r="B119" s="122"/>
      <c r="C119" s="37" t="s">
        <v>7</v>
      </c>
      <c r="D119" s="24">
        <v>0</v>
      </c>
      <c r="E119" s="118"/>
      <c r="F119" s="124"/>
      <c r="G119" s="17"/>
      <c r="H119" s="17"/>
    </row>
    <row r="120" spans="2:8" ht="16.5" thickBot="1">
      <c r="B120" s="32" t="s">
        <v>144</v>
      </c>
      <c r="C120" s="33"/>
      <c r="D120" s="27"/>
      <c r="E120" s="34"/>
      <c r="F120" s="35"/>
      <c r="G120" s="17"/>
      <c r="H120" s="17"/>
    </row>
    <row r="121" spans="2:8" ht="15">
      <c r="B121" s="121" t="s">
        <v>184</v>
      </c>
      <c r="C121" s="36" t="s">
        <v>6</v>
      </c>
      <c r="D121" s="24">
        <v>45</v>
      </c>
      <c r="E121" s="117" t="s">
        <v>13</v>
      </c>
      <c r="F121" s="123">
        <v>100</v>
      </c>
      <c r="G121" s="17"/>
      <c r="H121" s="17"/>
    </row>
    <row r="122" spans="2:8" ht="15">
      <c r="B122" s="122"/>
      <c r="C122" s="37" t="s">
        <v>7</v>
      </c>
      <c r="D122" s="24">
        <v>0</v>
      </c>
      <c r="E122" s="118"/>
      <c r="F122" s="124"/>
      <c r="G122" s="17"/>
      <c r="H122" s="17"/>
    </row>
    <row r="123" spans="2:8" ht="15">
      <c r="B123" s="121" t="s">
        <v>185</v>
      </c>
      <c r="C123" s="37" t="s">
        <v>6</v>
      </c>
      <c r="D123" s="24">
        <v>15</v>
      </c>
      <c r="E123" s="117" t="s">
        <v>12</v>
      </c>
      <c r="F123" s="123">
        <v>100</v>
      </c>
      <c r="G123" s="17"/>
      <c r="H123" s="17"/>
    </row>
    <row r="124" spans="2:8" ht="15">
      <c r="B124" s="122"/>
      <c r="C124" s="37" t="s">
        <v>7</v>
      </c>
      <c r="D124" s="24">
        <v>0</v>
      </c>
      <c r="E124" s="118"/>
      <c r="F124" s="124"/>
      <c r="G124" s="17"/>
      <c r="H124" s="17"/>
    </row>
    <row r="125" spans="2:8" ht="15">
      <c r="B125" s="121" t="s">
        <v>187</v>
      </c>
      <c r="C125" s="37" t="s">
        <v>6</v>
      </c>
      <c r="D125" s="24">
        <v>28</v>
      </c>
      <c r="E125" s="117" t="s">
        <v>12</v>
      </c>
      <c r="F125" s="123">
        <v>100</v>
      </c>
      <c r="G125" s="17"/>
      <c r="H125" s="17"/>
    </row>
    <row r="126" spans="2:8" ht="15">
      <c r="B126" s="122"/>
      <c r="C126" s="37" t="s">
        <v>7</v>
      </c>
      <c r="D126" s="24">
        <v>0</v>
      </c>
      <c r="E126" s="118"/>
      <c r="F126" s="124"/>
      <c r="G126" s="17"/>
      <c r="H126" s="17"/>
    </row>
    <row r="127" spans="2:8" ht="16.5" thickBot="1">
      <c r="B127" s="32" t="s">
        <v>189</v>
      </c>
      <c r="C127" s="33"/>
      <c r="D127" s="27"/>
      <c r="E127" s="34"/>
      <c r="F127" s="35"/>
      <c r="G127" s="17"/>
      <c r="H127" s="17"/>
    </row>
    <row r="128" spans="2:8" ht="15">
      <c r="B128" s="121" t="s">
        <v>184</v>
      </c>
      <c r="C128" s="36" t="s">
        <v>6</v>
      </c>
      <c r="D128" s="24">
        <v>16</v>
      </c>
      <c r="E128" s="117" t="s">
        <v>15</v>
      </c>
      <c r="F128" s="123">
        <v>100</v>
      </c>
      <c r="G128" s="17"/>
      <c r="H128" s="17"/>
    </row>
    <row r="129" spans="2:8" ht="15">
      <c r="B129" s="122"/>
      <c r="C129" s="37" t="s">
        <v>7</v>
      </c>
      <c r="D129" s="24">
        <v>0</v>
      </c>
      <c r="E129" s="118"/>
      <c r="F129" s="124"/>
      <c r="G129" s="17"/>
      <c r="H129" s="17"/>
    </row>
    <row r="130" spans="2:10" ht="15">
      <c r="B130" s="121" t="s">
        <v>185</v>
      </c>
      <c r="C130" s="37" t="s">
        <v>6</v>
      </c>
      <c r="D130" s="24">
        <v>36</v>
      </c>
      <c r="E130" s="117" t="s">
        <v>15</v>
      </c>
      <c r="F130" s="123">
        <v>100</v>
      </c>
      <c r="G130" s="17"/>
      <c r="H130">
        <f>(D114+D116+D118+D121+D123+D125+D128+D130+D132)/(49*9)</f>
        <v>0.5124716553287982</v>
      </c>
      <c r="I130">
        <f>(D115+D117+D119+D122+D124+D126+D129+D131+D133)/(49*9)</f>
        <v>0</v>
      </c>
      <c r="J130">
        <f>(F114+F116+F118+F121+F123+F125+F128+F130+F132)/(100*9)</f>
        <v>1</v>
      </c>
    </row>
    <row r="131" spans="2:7" ht="15">
      <c r="B131" s="122"/>
      <c r="C131" s="37" t="s">
        <v>7</v>
      </c>
      <c r="D131" s="24">
        <v>0</v>
      </c>
      <c r="E131" s="118"/>
      <c r="F131" s="124"/>
      <c r="G131" s="1"/>
    </row>
    <row r="132" spans="2:7" ht="15">
      <c r="B132" s="121" t="s">
        <v>187</v>
      </c>
      <c r="C132" s="37" t="s">
        <v>6</v>
      </c>
      <c r="D132" s="24">
        <v>24</v>
      </c>
      <c r="E132" s="117" t="s">
        <v>12</v>
      </c>
      <c r="F132" s="123">
        <v>100</v>
      </c>
      <c r="G132" s="1"/>
    </row>
    <row r="133" spans="2:6" ht="15.75" thickBot="1">
      <c r="B133" s="122"/>
      <c r="C133" s="37" t="s">
        <v>7</v>
      </c>
      <c r="D133" s="24">
        <v>0</v>
      </c>
      <c r="E133" s="118"/>
      <c r="F133" s="124"/>
    </row>
    <row r="134" spans="2:8" ht="15.75">
      <c r="B134" s="40" t="s">
        <v>192</v>
      </c>
      <c r="C134" s="41"/>
      <c r="D134" s="42"/>
      <c r="E134" s="43"/>
      <c r="F134" s="51"/>
      <c r="G134" s="17"/>
      <c r="H134" s="17"/>
    </row>
    <row r="135" spans="2:8" ht="51" thickBot="1">
      <c r="B135" s="28" t="s">
        <v>183</v>
      </c>
      <c r="C135" s="29" t="s">
        <v>271</v>
      </c>
      <c r="D135" s="30" t="s">
        <v>272</v>
      </c>
      <c r="E135" s="30" t="s">
        <v>1</v>
      </c>
      <c r="F135" s="31" t="s">
        <v>281</v>
      </c>
      <c r="G135" s="17"/>
      <c r="H135" s="17"/>
    </row>
    <row r="136" spans="2:8" ht="17.25" thickBot="1" thickTop="1">
      <c r="B136" s="32" t="s">
        <v>182</v>
      </c>
      <c r="C136" s="33"/>
      <c r="D136" s="26"/>
      <c r="E136" s="34"/>
      <c r="F136" s="35"/>
      <c r="G136" s="17"/>
      <c r="H136" s="17"/>
    </row>
    <row r="137" spans="2:8" ht="15">
      <c r="B137" s="121" t="s">
        <v>184</v>
      </c>
      <c r="C137" s="36" t="s">
        <v>6</v>
      </c>
      <c r="D137" s="24">
        <v>0</v>
      </c>
      <c r="E137" s="117" t="s">
        <v>22</v>
      </c>
      <c r="F137" s="123">
        <v>100</v>
      </c>
      <c r="G137" s="17"/>
      <c r="H137" s="17"/>
    </row>
    <row r="138" spans="2:8" ht="15">
      <c r="B138" s="122"/>
      <c r="C138" s="37" t="s">
        <v>7</v>
      </c>
      <c r="D138" s="24">
        <v>11</v>
      </c>
      <c r="E138" s="118"/>
      <c r="F138" s="124"/>
      <c r="G138" s="17"/>
      <c r="H138" s="17"/>
    </row>
    <row r="139" spans="2:8" ht="15">
      <c r="B139" s="121" t="s">
        <v>185</v>
      </c>
      <c r="C139" s="37" t="s">
        <v>6</v>
      </c>
      <c r="D139" s="24">
        <v>11</v>
      </c>
      <c r="E139" s="117" t="s">
        <v>158</v>
      </c>
      <c r="F139" s="123">
        <v>100</v>
      </c>
      <c r="G139" s="17"/>
      <c r="H139" s="17"/>
    </row>
    <row r="140" spans="2:8" ht="15">
      <c r="B140" s="122"/>
      <c r="C140" s="37" t="s">
        <v>7</v>
      </c>
      <c r="D140" s="24">
        <v>0</v>
      </c>
      <c r="E140" s="118"/>
      <c r="F140" s="124"/>
      <c r="G140" s="17"/>
      <c r="H140" s="17"/>
    </row>
    <row r="141" spans="2:8" ht="15">
      <c r="B141" s="121" t="s">
        <v>187</v>
      </c>
      <c r="C141" s="37" t="s">
        <v>6</v>
      </c>
      <c r="D141" s="24">
        <v>6</v>
      </c>
      <c r="E141" s="117" t="s">
        <v>158</v>
      </c>
      <c r="F141" s="123">
        <v>100</v>
      </c>
      <c r="G141" s="17"/>
      <c r="H141" s="17"/>
    </row>
    <row r="142" spans="2:8" ht="15">
      <c r="B142" s="122"/>
      <c r="C142" s="37" t="s">
        <v>7</v>
      </c>
      <c r="D142" s="24">
        <v>5</v>
      </c>
      <c r="E142" s="118"/>
      <c r="F142" s="124"/>
      <c r="G142" s="17"/>
      <c r="H142" s="17"/>
    </row>
    <row r="143" spans="2:8" ht="16.5" thickBot="1">
      <c r="B143" s="32" t="s">
        <v>144</v>
      </c>
      <c r="C143" s="33"/>
      <c r="D143" s="27"/>
      <c r="E143" s="34"/>
      <c r="F143" s="35"/>
      <c r="G143" s="17"/>
      <c r="H143" s="17"/>
    </row>
    <row r="144" spans="2:8" ht="15">
      <c r="B144" s="121" t="s">
        <v>184</v>
      </c>
      <c r="C144" s="36" t="s">
        <v>6</v>
      </c>
      <c r="D144" s="24">
        <v>10</v>
      </c>
      <c r="E144" s="117" t="s">
        <v>159</v>
      </c>
      <c r="F144" s="123">
        <v>100</v>
      </c>
      <c r="G144" s="17"/>
      <c r="H144" s="17"/>
    </row>
    <row r="145" spans="2:8" ht="15">
      <c r="B145" s="122"/>
      <c r="C145" s="37" t="s">
        <v>7</v>
      </c>
      <c r="D145" s="24">
        <v>0</v>
      </c>
      <c r="E145" s="118"/>
      <c r="F145" s="124"/>
      <c r="G145" s="17"/>
      <c r="H145" s="17"/>
    </row>
    <row r="146" spans="2:8" ht="15">
      <c r="B146" s="121" t="s">
        <v>185</v>
      </c>
      <c r="C146" s="37" t="s">
        <v>6</v>
      </c>
      <c r="D146" s="24">
        <v>0</v>
      </c>
      <c r="E146" s="117" t="s">
        <v>8</v>
      </c>
      <c r="F146" s="123">
        <v>100</v>
      </c>
      <c r="G146" s="17"/>
      <c r="H146" s="17"/>
    </row>
    <row r="147" spans="2:8" ht="15">
      <c r="B147" s="122"/>
      <c r="C147" s="37" t="s">
        <v>7</v>
      </c>
      <c r="D147" s="24">
        <v>3</v>
      </c>
      <c r="E147" s="118"/>
      <c r="F147" s="124"/>
      <c r="G147" s="17"/>
      <c r="H147" s="17"/>
    </row>
    <row r="148" spans="2:8" ht="15">
      <c r="B148" s="121" t="s">
        <v>187</v>
      </c>
      <c r="C148" s="37" t="s">
        <v>6</v>
      </c>
      <c r="D148" s="24">
        <v>8</v>
      </c>
      <c r="E148" s="117" t="s">
        <v>8</v>
      </c>
      <c r="F148" s="123">
        <v>100</v>
      </c>
      <c r="G148" s="17"/>
      <c r="H148" s="17"/>
    </row>
    <row r="149" spans="2:8" ht="15">
      <c r="B149" s="122"/>
      <c r="C149" s="37" t="s">
        <v>7</v>
      </c>
      <c r="D149" s="24">
        <v>6</v>
      </c>
      <c r="E149" s="118"/>
      <c r="F149" s="124"/>
      <c r="G149" s="17"/>
      <c r="H149" s="17"/>
    </row>
    <row r="150" spans="2:8" ht="16.5" thickBot="1">
      <c r="B150" s="32" t="s">
        <v>189</v>
      </c>
      <c r="C150" s="33"/>
      <c r="D150" s="27"/>
      <c r="E150" s="34"/>
      <c r="F150" s="35"/>
      <c r="G150" s="17"/>
      <c r="H150" s="17"/>
    </row>
    <row r="151" spans="2:8" ht="15">
      <c r="B151" s="121" t="s">
        <v>184</v>
      </c>
      <c r="C151" s="36" t="s">
        <v>6</v>
      </c>
      <c r="D151" s="24">
        <v>10</v>
      </c>
      <c r="E151" s="117" t="s">
        <v>22</v>
      </c>
      <c r="F151" s="123">
        <v>100</v>
      </c>
      <c r="G151" s="17"/>
      <c r="H151" s="17"/>
    </row>
    <row r="152" spans="2:8" ht="15">
      <c r="B152" s="122"/>
      <c r="C152" s="37" t="s">
        <v>7</v>
      </c>
      <c r="D152" s="24">
        <v>0</v>
      </c>
      <c r="E152" s="118"/>
      <c r="F152" s="124"/>
      <c r="G152" s="17"/>
      <c r="H152" s="17"/>
    </row>
    <row r="153" spans="2:10" ht="15">
      <c r="B153" s="121" t="s">
        <v>185</v>
      </c>
      <c r="C153" s="37" t="s">
        <v>6</v>
      </c>
      <c r="D153" s="24">
        <v>0</v>
      </c>
      <c r="E153" s="117" t="s">
        <v>8</v>
      </c>
      <c r="F153" s="123">
        <v>100</v>
      </c>
      <c r="G153" s="17"/>
      <c r="H153">
        <f>(D137+D139+D141+D144+D146+D148+D151+D153+D155)/(49*9)</f>
        <v>0.10884353741496598</v>
      </c>
      <c r="I153">
        <f>(D138+D140+D142+D145+D147+D149+D152+D154+D156)/(49*9)</f>
        <v>0.06802721088435375</v>
      </c>
      <c r="J153">
        <f>(F137+F139+F141+F144+F146+F148+F151+F153+F155)/(100*9)</f>
        <v>1</v>
      </c>
    </row>
    <row r="154" spans="2:7" ht="15">
      <c r="B154" s="122"/>
      <c r="C154" s="37" t="s">
        <v>7</v>
      </c>
      <c r="D154" s="24">
        <v>0</v>
      </c>
      <c r="E154" s="118"/>
      <c r="F154" s="124"/>
      <c r="G154" s="1"/>
    </row>
    <row r="155" spans="2:6" ht="12.75" customHeight="1">
      <c r="B155" s="121" t="s">
        <v>187</v>
      </c>
      <c r="C155" s="37" t="s">
        <v>6</v>
      </c>
      <c r="D155" s="24">
        <v>3</v>
      </c>
      <c r="E155" s="117" t="s">
        <v>22</v>
      </c>
      <c r="F155" s="123">
        <v>100</v>
      </c>
    </row>
    <row r="156" spans="2:6" ht="15.75" thickBot="1">
      <c r="B156" s="130"/>
      <c r="C156" s="45" t="s">
        <v>7</v>
      </c>
      <c r="D156" s="46">
        <v>5</v>
      </c>
      <c r="E156" s="131"/>
      <c r="F156" s="132"/>
    </row>
    <row r="157" spans="2:6" ht="6" customHeight="1">
      <c r="B157" s="156"/>
      <c r="C157" s="157"/>
      <c r="D157" s="157"/>
      <c r="E157" s="157"/>
      <c r="F157" s="157"/>
    </row>
    <row r="158" spans="2:6" ht="6" customHeight="1">
      <c r="B158" s="101"/>
      <c r="C158" s="102"/>
      <c r="D158" s="102"/>
      <c r="E158" s="102"/>
      <c r="F158" s="102"/>
    </row>
    <row r="159" spans="2:8" ht="13.5" customHeight="1">
      <c r="B159" s="149" t="s">
        <v>280</v>
      </c>
      <c r="C159" s="151"/>
      <c r="D159" s="151"/>
      <c r="E159" s="151"/>
      <c r="F159" s="151"/>
      <c r="G159" s="17"/>
      <c r="H159" s="17"/>
    </row>
    <row r="160" spans="2:8" s="98" customFormat="1" ht="22.5" customHeight="1" thickBot="1">
      <c r="B160" s="152"/>
      <c r="C160" s="152"/>
      <c r="D160" s="152"/>
      <c r="E160" s="152"/>
      <c r="F160" s="152"/>
      <c r="G160" s="97"/>
      <c r="H160" s="97"/>
    </row>
    <row r="161" spans="2:8" ht="22.5" customHeight="1">
      <c r="B161" s="40" t="s">
        <v>218</v>
      </c>
      <c r="C161" s="41"/>
      <c r="D161" s="42"/>
      <c r="E161" s="43"/>
      <c r="F161" s="51"/>
      <c r="G161" s="17"/>
      <c r="H161" s="17"/>
    </row>
    <row r="162" spans="2:8" ht="51" thickBot="1">
      <c r="B162" s="28" t="s">
        <v>183</v>
      </c>
      <c r="C162" s="29" t="s">
        <v>271</v>
      </c>
      <c r="D162" s="30" t="s">
        <v>272</v>
      </c>
      <c r="E162" s="30" t="s">
        <v>1</v>
      </c>
      <c r="F162" s="31" t="s">
        <v>281</v>
      </c>
      <c r="G162" s="17"/>
      <c r="H162" s="17"/>
    </row>
    <row r="163" spans="2:8" ht="17.25" thickBot="1" thickTop="1">
      <c r="B163" s="32" t="s">
        <v>182</v>
      </c>
      <c r="C163" s="33"/>
      <c r="D163" s="26"/>
      <c r="E163" s="34"/>
      <c r="F163" s="35"/>
      <c r="G163" s="17"/>
      <c r="H163" s="17"/>
    </row>
    <row r="164" spans="2:8" ht="15">
      <c r="B164" s="121" t="s">
        <v>184</v>
      </c>
      <c r="C164" s="36" t="s">
        <v>6</v>
      </c>
      <c r="D164" s="24">
        <v>0</v>
      </c>
      <c r="E164" s="117" t="s">
        <v>19</v>
      </c>
      <c r="F164" s="123">
        <v>90</v>
      </c>
      <c r="G164" s="17"/>
      <c r="H164" s="17"/>
    </row>
    <row r="165" spans="2:8" ht="15">
      <c r="B165" s="122"/>
      <c r="C165" s="37" t="s">
        <v>7</v>
      </c>
      <c r="D165" s="24">
        <v>5</v>
      </c>
      <c r="E165" s="118"/>
      <c r="F165" s="124"/>
      <c r="G165" s="17"/>
      <c r="H165" s="17"/>
    </row>
    <row r="166" spans="2:8" ht="15">
      <c r="B166" s="121" t="s">
        <v>185</v>
      </c>
      <c r="C166" s="37" t="s">
        <v>6</v>
      </c>
      <c r="D166" s="24">
        <v>18</v>
      </c>
      <c r="E166" s="117" t="s">
        <v>8</v>
      </c>
      <c r="F166" s="123">
        <v>100</v>
      </c>
      <c r="G166" s="17"/>
      <c r="H166" s="17"/>
    </row>
    <row r="167" spans="2:8" ht="15">
      <c r="B167" s="122"/>
      <c r="C167" s="37" t="s">
        <v>7</v>
      </c>
      <c r="D167" s="24">
        <v>0</v>
      </c>
      <c r="E167" s="118"/>
      <c r="F167" s="124"/>
      <c r="G167" s="17"/>
      <c r="H167" s="17"/>
    </row>
    <row r="168" spans="2:8" ht="15">
      <c r="B168" s="121" t="s">
        <v>187</v>
      </c>
      <c r="C168" s="37" t="s">
        <v>6</v>
      </c>
      <c r="D168" s="24">
        <v>0</v>
      </c>
      <c r="E168" s="117" t="s">
        <v>8</v>
      </c>
      <c r="F168" s="123">
        <v>100</v>
      </c>
      <c r="G168" s="17"/>
      <c r="H168" s="17"/>
    </row>
    <row r="169" spans="2:8" ht="15">
      <c r="B169" s="122"/>
      <c r="C169" s="37" t="s">
        <v>7</v>
      </c>
      <c r="D169" s="24">
        <v>0</v>
      </c>
      <c r="E169" s="118"/>
      <c r="F169" s="124"/>
      <c r="G169" s="17"/>
      <c r="H169" s="17"/>
    </row>
    <row r="170" spans="2:8" ht="16.5" thickBot="1">
      <c r="B170" s="32" t="s">
        <v>144</v>
      </c>
      <c r="C170" s="33"/>
      <c r="D170" s="27"/>
      <c r="E170" s="34"/>
      <c r="F170" s="35"/>
      <c r="G170" s="17"/>
      <c r="H170" s="17"/>
    </row>
    <row r="171" spans="2:8" ht="15">
      <c r="B171" s="121" t="s">
        <v>184</v>
      </c>
      <c r="C171" s="36" t="s">
        <v>6</v>
      </c>
      <c r="D171" s="24">
        <v>0</v>
      </c>
      <c r="E171" s="117" t="s">
        <v>8</v>
      </c>
      <c r="F171" s="123">
        <v>100</v>
      </c>
      <c r="G171" s="17"/>
      <c r="H171" s="17"/>
    </row>
    <row r="172" spans="2:8" ht="15">
      <c r="B172" s="122"/>
      <c r="C172" s="37" t="s">
        <v>7</v>
      </c>
      <c r="D172" s="24">
        <v>25</v>
      </c>
      <c r="E172" s="118"/>
      <c r="F172" s="124"/>
      <c r="G172" s="17"/>
      <c r="H172" s="17"/>
    </row>
    <row r="173" spans="2:8" ht="15">
      <c r="B173" s="121" t="s">
        <v>185</v>
      </c>
      <c r="C173" s="37" t="s">
        <v>6</v>
      </c>
      <c r="D173" s="24">
        <v>40</v>
      </c>
      <c r="E173" s="117" t="s">
        <v>22</v>
      </c>
      <c r="F173" s="123">
        <v>90</v>
      </c>
      <c r="G173" s="17"/>
      <c r="H173" s="17"/>
    </row>
    <row r="174" spans="2:8" ht="15">
      <c r="B174" s="122"/>
      <c r="C174" s="37" t="s">
        <v>7</v>
      </c>
      <c r="D174" s="24">
        <v>0</v>
      </c>
      <c r="E174" s="118"/>
      <c r="F174" s="124"/>
      <c r="G174" s="17"/>
      <c r="H174" s="17"/>
    </row>
    <row r="175" spans="2:8" ht="15">
      <c r="B175" s="121" t="s">
        <v>187</v>
      </c>
      <c r="C175" s="37" t="s">
        <v>6</v>
      </c>
      <c r="D175" s="24">
        <v>19</v>
      </c>
      <c r="E175" s="117" t="s">
        <v>8</v>
      </c>
      <c r="F175" s="123">
        <v>100</v>
      </c>
      <c r="G175" s="17"/>
      <c r="H175" s="17"/>
    </row>
    <row r="176" spans="2:8" ht="15">
      <c r="B176" s="122"/>
      <c r="C176" s="37" t="s">
        <v>7</v>
      </c>
      <c r="D176" s="24">
        <v>0</v>
      </c>
      <c r="E176" s="118"/>
      <c r="F176" s="124"/>
      <c r="G176" s="17"/>
      <c r="H176" s="17"/>
    </row>
    <row r="177" spans="2:8" ht="16.5" thickBot="1">
      <c r="B177" s="32" t="s">
        <v>189</v>
      </c>
      <c r="C177" s="33"/>
      <c r="D177" s="27"/>
      <c r="E177" s="34"/>
      <c r="F177" s="35"/>
      <c r="G177" s="17"/>
      <c r="H177" s="17"/>
    </row>
    <row r="178" spans="2:10" ht="15">
      <c r="B178" s="121" t="s">
        <v>184</v>
      </c>
      <c r="C178" s="36" t="s">
        <v>6</v>
      </c>
      <c r="D178" s="24">
        <v>0</v>
      </c>
      <c r="E178" s="117" t="s">
        <v>8</v>
      </c>
      <c r="F178" s="123">
        <v>100</v>
      </c>
      <c r="G178" s="17"/>
      <c r="H178">
        <f>(D164+D166+D168+D171+D173+D175+D178+D180+D182)/(49*9)</f>
        <v>0.21315192743764172</v>
      </c>
      <c r="I178">
        <f>(D165+D167+D169+D172+D174+D176+D179+D181+D183)/(49*9)</f>
        <v>0.12698412698412698</v>
      </c>
      <c r="J178">
        <f>(F164+F166+F168+F171+F173+F175+F178+F180+F182)/(100*9)</f>
        <v>0.9777777777777777</v>
      </c>
    </row>
    <row r="179" spans="2:7" ht="15">
      <c r="B179" s="122"/>
      <c r="C179" s="37" t="s">
        <v>7</v>
      </c>
      <c r="D179" s="24">
        <v>26</v>
      </c>
      <c r="E179" s="118"/>
      <c r="F179" s="124"/>
      <c r="G179" s="1"/>
    </row>
    <row r="180" spans="2:6" ht="15">
      <c r="B180" s="121" t="s">
        <v>185</v>
      </c>
      <c r="C180" s="37" t="s">
        <v>6</v>
      </c>
      <c r="D180" s="24">
        <v>11</v>
      </c>
      <c r="E180" s="117" t="s">
        <v>22</v>
      </c>
      <c r="F180" s="123">
        <v>100</v>
      </c>
    </row>
    <row r="181" spans="2:8" ht="15">
      <c r="B181" s="122"/>
      <c r="C181" s="37" t="s">
        <v>7</v>
      </c>
      <c r="D181" s="24">
        <v>0</v>
      </c>
      <c r="E181" s="118"/>
      <c r="F181" s="124"/>
      <c r="G181" s="17"/>
      <c r="H181" s="17"/>
    </row>
    <row r="182" spans="2:8" ht="15">
      <c r="B182" s="121" t="s">
        <v>187</v>
      </c>
      <c r="C182" s="37" t="s">
        <v>6</v>
      </c>
      <c r="D182" s="24">
        <v>6</v>
      </c>
      <c r="E182" s="117" t="s">
        <v>8</v>
      </c>
      <c r="F182" s="123">
        <v>100</v>
      </c>
      <c r="G182" s="17"/>
      <c r="H182" s="17"/>
    </row>
    <row r="183" spans="2:8" ht="15.75" thickBot="1">
      <c r="B183" s="130"/>
      <c r="C183" s="45" t="s">
        <v>7</v>
      </c>
      <c r="D183" s="46">
        <v>0</v>
      </c>
      <c r="E183" s="131"/>
      <c r="F183" s="132"/>
      <c r="G183" s="17"/>
      <c r="H183" s="17"/>
    </row>
    <row r="184" spans="2:8" ht="15.75">
      <c r="B184" s="40" t="s">
        <v>261</v>
      </c>
      <c r="C184" s="41"/>
      <c r="D184" s="42"/>
      <c r="E184" s="43"/>
      <c r="F184" s="55"/>
      <c r="G184" s="17"/>
      <c r="H184" s="17"/>
    </row>
    <row r="185" spans="2:8" ht="51" thickBot="1">
      <c r="B185" s="28" t="s">
        <v>183</v>
      </c>
      <c r="C185" s="29" t="s">
        <v>271</v>
      </c>
      <c r="D185" s="30" t="s">
        <v>272</v>
      </c>
      <c r="E185" s="30" t="s">
        <v>1</v>
      </c>
      <c r="F185" s="31" t="s">
        <v>281</v>
      </c>
      <c r="G185" s="17"/>
      <c r="H185" s="17"/>
    </row>
    <row r="186" spans="2:8" ht="17.25" thickBot="1" thickTop="1">
      <c r="B186" s="32" t="s">
        <v>182</v>
      </c>
      <c r="C186" s="33"/>
      <c r="D186" s="26"/>
      <c r="E186" s="34"/>
      <c r="F186" s="44"/>
      <c r="G186" s="17"/>
      <c r="H186" s="17"/>
    </row>
    <row r="187" spans="2:8" ht="15">
      <c r="B187" s="136" t="s">
        <v>184</v>
      </c>
      <c r="C187" s="36" t="s">
        <v>6</v>
      </c>
      <c r="D187" s="24">
        <v>40</v>
      </c>
      <c r="E187" s="117" t="s">
        <v>109</v>
      </c>
      <c r="F187" s="119">
        <v>100</v>
      </c>
      <c r="G187" s="17"/>
      <c r="H187" s="17"/>
    </row>
    <row r="188" spans="2:8" ht="15">
      <c r="B188" s="122"/>
      <c r="C188" s="37" t="s">
        <v>7</v>
      </c>
      <c r="D188" s="24">
        <v>6</v>
      </c>
      <c r="E188" s="118"/>
      <c r="F188" s="120"/>
      <c r="G188" s="17"/>
      <c r="H188" s="17"/>
    </row>
    <row r="189" spans="2:8" ht="15">
      <c r="B189" s="121" t="s">
        <v>185</v>
      </c>
      <c r="C189" s="37" t="s">
        <v>6</v>
      </c>
      <c r="D189" s="24">
        <v>21</v>
      </c>
      <c r="E189" s="117" t="s">
        <v>109</v>
      </c>
      <c r="F189" s="119">
        <v>100</v>
      </c>
      <c r="G189" s="17"/>
      <c r="H189" s="17"/>
    </row>
    <row r="190" spans="2:10" ht="15">
      <c r="B190" s="122"/>
      <c r="C190" s="37" t="s">
        <v>7</v>
      </c>
      <c r="D190" s="24">
        <v>20</v>
      </c>
      <c r="E190" s="118"/>
      <c r="F190" s="120"/>
      <c r="G190" s="17"/>
      <c r="H190">
        <f>(D187+D189+D191+D194+D196+D198+D201+D203+D205)/(49*9)</f>
        <v>0.7959183673469388</v>
      </c>
      <c r="I190">
        <f>(D188+D190+D192+D195+D197+D199+D202+D204+D206)/(49*9)</f>
        <v>0.05895691609977324</v>
      </c>
      <c r="J190">
        <f>(F187+F189+F191+F194+F196+F198+F201+F203+F205)/(100*9)</f>
        <v>1</v>
      </c>
    </row>
    <row r="191" spans="2:8" ht="15">
      <c r="B191" s="121" t="s">
        <v>187</v>
      </c>
      <c r="C191" s="37" t="s">
        <v>6</v>
      </c>
      <c r="D191" s="24">
        <v>45</v>
      </c>
      <c r="E191" s="117" t="s">
        <v>109</v>
      </c>
      <c r="F191" s="119">
        <v>100</v>
      </c>
      <c r="G191" s="17"/>
      <c r="H191" s="17"/>
    </row>
    <row r="192" spans="2:8" ht="15">
      <c r="B192" s="122"/>
      <c r="C192" s="37" t="s">
        <v>7</v>
      </c>
      <c r="D192" s="24">
        <v>0</v>
      </c>
      <c r="E192" s="118"/>
      <c r="F192" s="120"/>
      <c r="G192" s="17"/>
      <c r="H192" s="17"/>
    </row>
    <row r="193" spans="2:8" ht="16.5" thickBot="1">
      <c r="B193" s="32" t="s">
        <v>144</v>
      </c>
      <c r="C193" s="33"/>
      <c r="D193" s="27"/>
      <c r="E193" s="34"/>
      <c r="F193" s="44"/>
      <c r="G193" s="17"/>
      <c r="H193" s="17"/>
    </row>
    <row r="194" spans="2:8" ht="15">
      <c r="B194" s="121" t="s">
        <v>184</v>
      </c>
      <c r="C194" s="36" t="s">
        <v>6</v>
      </c>
      <c r="D194" s="24">
        <v>44</v>
      </c>
      <c r="E194" s="117" t="s">
        <v>109</v>
      </c>
      <c r="F194" s="119">
        <v>100</v>
      </c>
      <c r="G194" s="17"/>
      <c r="H194" s="17"/>
    </row>
    <row r="195" spans="2:8" ht="15">
      <c r="B195" s="122"/>
      <c r="C195" s="37" t="s">
        <v>7</v>
      </c>
      <c r="D195" s="24">
        <v>0</v>
      </c>
      <c r="E195" s="118"/>
      <c r="F195" s="120"/>
      <c r="G195" s="17"/>
      <c r="H195" s="17"/>
    </row>
    <row r="196" spans="2:8" ht="15">
      <c r="B196" s="121" t="s">
        <v>185</v>
      </c>
      <c r="C196" s="37" t="s">
        <v>6</v>
      </c>
      <c r="D196" s="24">
        <v>22</v>
      </c>
      <c r="E196" s="117" t="s">
        <v>109</v>
      </c>
      <c r="F196" s="119">
        <v>100</v>
      </c>
      <c r="G196" s="17"/>
      <c r="H196" s="17"/>
    </row>
    <row r="197" spans="2:11" ht="15">
      <c r="B197" s="122"/>
      <c r="C197" s="37" t="s">
        <v>7</v>
      </c>
      <c r="D197" s="24">
        <v>0</v>
      </c>
      <c r="E197" s="118"/>
      <c r="F197" s="120"/>
      <c r="G197" s="17"/>
      <c r="H197" s="17"/>
      <c r="K197" s="19" t="s">
        <v>188</v>
      </c>
    </row>
    <row r="198" spans="2:8" ht="15">
      <c r="B198" s="121" t="s">
        <v>187</v>
      </c>
      <c r="C198" s="37" t="s">
        <v>6</v>
      </c>
      <c r="D198" s="24">
        <v>49</v>
      </c>
      <c r="E198" s="117"/>
      <c r="F198" s="119">
        <v>100</v>
      </c>
      <c r="G198" s="17"/>
      <c r="H198" s="17"/>
    </row>
    <row r="199" spans="2:8" ht="15">
      <c r="B199" s="122"/>
      <c r="C199" s="37" t="s">
        <v>7</v>
      </c>
      <c r="D199" s="24">
        <v>0</v>
      </c>
      <c r="E199" s="118"/>
      <c r="F199" s="120"/>
      <c r="G199" s="17"/>
      <c r="H199" s="17"/>
    </row>
    <row r="200" spans="2:8" ht="16.5" thickBot="1">
      <c r="B200" s="32" t="s">
        <v>189</v>
      </c>
      <c r="C200" s="33"/>
      <c r="D200" s="27"/>
      <c r="E200" s="34"/>
      <c r="F200" s="44"/>
      <c r="G200" s="17"/>
      <c r="H200" s="17"/>
    </row>
    <row r="201" spans="2:10" ht="15">
      <c r="B201" s="121" t="s">
        <v>184</v>
      </c>
      <c r="C201" s="36" t="s">
        <v>6</v>
      </c>
      <c r="D201" s="24">
        <v>49</v>
      </c>
      <c r="E201" s="117" t="s">
        <v>109</v>
      </c>
      <c r="F201" s="119">
        <v>100</v>
      </c>
      <c r="G201" s="17"/>
      <c r="H201">
        <f>(D214+D216+D218+D221+D223+D225+D228+D230+D232)/(49*9)</f>
        <v>0.3741496598639456</v>
      </c>
      <c r="I201">
        <f>(D215+D217+D219+D222+D224+D226+D229+D231+D233)/(49*9)</f>
        <v>0.05895691609977324</v>
      </c>
      <c r="J201">
        <f>(F214+F216+F218+F221+F223+F225+F228+F230+F232)/(100*9)</f>
        <v>0.8344444444444444</v>
      </c>
    </row>
    <row r="202" spans="2:8" ht="15">
      <c r="B202" s="122"/>
      <c r="C202" s="37" t="s">
        <v>7</v>
      </c>
      <c r="D202" s="24">
        <v>0</v>
      </c>
      <c r="E202" s="118"/>
      <c r="F202" s="120"/>
      <c r="G202" s="17"/>
      <c r="H202" s="17"/>
    </row>
    <row r="203" spans="2:11" ht="15">
      <c r="B203" s="121" t="s">
        <v>185</v>
      </c>
      <c r="C203" s="37" t="s">
        <v>6</v>
      </c>
      <c r="D203" s="24">
        <v>49</v>
      </c>
      <c r="E203" s="117" t="s">
        <v>109</v>
      </c>
      <c r="F203" s="119">
        <v>100</v>
      </c>
      <c r="G203" s="16"/>
      <c r="H203" s="16"/>
      <c r="I203" s="16"/>
      <c r="J203" s="16"/>
      <c r="K203" s="16"/>
    </row>
    <row r="204" spans="2:7" ht="15">
      <c r="B204" s="122"/>
      <c r="C204" s="37" t="s">
        <v>7</v>
      </c>
      <c r="D204" s="24">
        <v>0</v>
      </c>
      <c r="E204" s="118"/>
      <c r="F204" s="120"/>
      <c r="G204" s="1"/>
    </row>
    <row r="205" spans="2:6" ht="15">
      <c r="B205" s="116" t="s">
        <v>187</v>
      </c>
      <c r="C205" s="56" t="s">
        <v>6</v>
      </c>
      <c r="D205" s="24">
        <v>32</v>
      </c>
      <c r="E205" s="117" t="s">
        <v>109</v>
      </c>
      <c r="F205" s="119">
        <v>100</v>
      </c>
    </row>
    <row r="206" spans="2:6" ht="12.75" customHeight="1">
      <c r="B206" s="116"/>
      <c r="C206" s="56" t="s">
        <v>7</v>
      </c>
      <c r="D206" s="24">
        <v>0</v>
      </c>
      <c r="E206" s="118"/>
      <c r="F206" s="120"/>
    </row>
    <row r="207" spans="2:6" ht="8.25" customHeight="1">
      <c r="B207" s="150"/>
      <c r="C207" s="150"/>
      <c r="D207" s="150"/>
      <c r="E207" s="150"/>
      <c r="F207" s="150"/>
    </row>
    <row r="208" spans="2:8" ht="9" customHeight="1">
      <c r="B208" s="101"/>
      <c r="C208" s="102"/>
      <c r="D208" s="102"/>
      <c r="E208" s="102"/>
      <c r="F208" s="102"/>
      <c r="G208" s="1"/>
      <c r="H208" s="17"/>
    </row>
    <row r="209" spans="2:8" ht="3" customHeight="1">
      <c r="B209" s="149" t="s">
        <v>280</v>
      </c>
      <c r="C209" s="149"/>
      <c r="D209" s="149"/>
      <c r="E209" s="149"/>
      <c r="F209" s="149"/>
      <c r="G209" s="17"/>
      <c r="H209" s="17"/>
    </row>
    <row r="210" spans="2:8" s="94" customFormat="1" ht="27" customHeight="1" thickBot="1">
      <c r="B210" s="148"/>
      <c r="C210" s="148"/>
      <c r="D210" s="148"/>
      <c r="E210" s="148"/>
      <c r="F210" s="148"/>
      <c r="G210" s="96"/>
      <c r="H210" s="96"/>
    </row>
    <row r="211" spans="2:8" ht="15.75">
      <c r="B211" s="40" t="s">
        <v>190</v>
      </c>
      <c r="C211" s="41"/>
      <c r="D211" s="42"/>
      <c r="E211" s="43"/>
      <c r="F211" s="51"/>
      <c r="G211" s="17"/>
      <c r="H211" s="17"/>
    </row>
    <row r="212" spans="2:8" ht="51" thickBot="1">
      <c r="B212" s="28" t="s">
        <v>183</v>
      </c>
      <c r="C212" s="29" t="s">
        <v>271</v>
      </c>
      <c r="D212" s="30" t="s">
        <v>272</v>
      </c>
      <c r="E212" s="30" t="s">
        <v>1</v>
      </c>
      <c r="F212" s="31" t="s">
        <v>281</v>
      </c>
      <c r="G212" s="17"/>
      <c r="H212" s="17"/>
    </row>
    <row r="213" spans="2:8" ht="17.25" thickBot="1" thickTop="1">
      <c r="B213" s="32" t="s">
        <v>182</v>
      </c>
      <c r="C213" s="33"/>
      <c r="D213" s="26"/>
      <c r="E213" s="34"/>
      <c r="F213" s="35"/>
      <c r="G213" s="17"/>
      <c r="H213" s="17"/>
    </row>
    <row r="214" spans="2:8" ht="15">
      <c r="B214" s="136" t="s">
        <v>184</v>
      </c>
      <c r="C214" s="36" t="s">
        <v>6</v>
      </c>
      <c r="D214" s="57">
        <v>37</v>
      </c>
      <c r="E214" s="140" t="s">
        <v>12</v>
      </c>
      <c r="F214" s="141">
        <v>85</v>
      </c>
      <c r="G214" s="17"/>
      <c r="H214" s="17"/>
    </row>
    <row r="215" spans="2:8" ht="15">
      <c r="B215" s="122"/>
      <c r="C215" s="37" t="s">
        <v>7</v>
      </c>
      <c r="D215" s="24">
        <v>0</v>
      </c>
      <c r="E215" s="118"/>
      <c r="F215" s="124"/>
      <c r="G215" s="17"/>
      <c r="H215" s="17"/>
    </row>
    <row r="216" spans="2:8" ht="15">
      <c r="B216" s="121" t="s">
        <v>185</v>
      </c>
      <c r="C216" s="37" t="s">
        <v>6</v>
      </c>
      <c r="D216" s="24">
        <v>25</v>
      </c>
      <c r="E216" s="117" t="s">
        <v>12</v>
      </c>
      <c r="F216" s="123">
        <v>80</v>
      </c>
      <c r="G216" s="17"/>
      <c r="H216" s="17"/>
    </row>
    <row r="217" spans="2:13" ht="15">
      <c r="B217" s="122"/>
      <c r="C217" s="37" t="s">
        <v>7</v>
      </c>
      <c r="D217" s="24">
        <v>0</v>
      </c>
      <c r="E217" s="118"/>
      <c r="F217" s="124"/>
      <c r="G217" s="17"/>
      <c r="H217" s="17"/>
      <c r="M217" s="18" t="s">
        <v>186</v>
      </c>
    </row>
    <row r="218" spans="2:8" ht="15">
      <c r="B218" s="121" t="s">
        <v>187</v>
      </c>
      <c r="C218" s="37" t="s">
        <v>6</v>
      </c>
      <c r="D218" s="24">
        <v>41</v>
      </c>
      <c r="E218" s="117" t="s">
        <v>12</v>
      </c>
      <c r="F218" s="123">
        <v>85</v>
      </c>
      <c r="G218" s="17"/>
      <c r="H218" s="17"/>
    </row>
    <row r="219" spans="2:8" ht="15">
      <c r="B219" s="122"/>
      <c r="C219" s="37" t="s">
        <v>7</v>
      </c>
      <c r="D219" s="24">
        <v>0</v>
      </c>
      <c r="E219" s="118"/>
      <c r="F219" s="124"/>
      <c r="G219" s="17"/>
      <c r="H219" s="17"/>
    </row>
    <row r="220" spans="2:8" ht="16.5" thickBot="1">
      <c r="B220" s="32" t="s">
        <v>144</v>
      </c>
      <c r="C220" s="33"/>
      <c r="D220" s="27"/>
      <c r="E220" s="34"/>
      <c r="F220" s="35"/>
      <c r="G220" s="17"/>
      <c r="H220" s="17"/>
    </row>
    <row r="221" spans="2:8" ht="15">
      <c r="B221" s="121" t="s">
        <v>184</v>
      </c>
      <c r="C221" s="36" t="s">
        <v>6</v>
      </c>
      <c r="D221" s="24">
        <v>0</v>
      </c>
      <c r="E221" s="117" t="s">
        <v>12</v>
      </c>
      <c r="F221" s="123">
        <v>85</v>
      </c>
      <c r="G221" s="17"/>
      <c r="H221" s="17"/>
    </row>
    <row r="222" spans="2:8" ht="15">
      <c r="B222" s="122"/>
      <c r="C222" s="37" t="s">
        <v>7</v>
      </c>
      <c r="D222" s="24">
        <v>21</v>
      </c>
      <c r="E222" s="118"/>
      <c r="F222" s="124"/>
      <c r="G222" s="17"/>
      <c r="H222" s="17"/>
    </row>
    <row r="223" spans="2:8" ht="15">
      <c r="B223" s="121" t="s">
        <v>185</v>
      </c>
      <c r="C223" s="37" t="s">
        <v>6</v>
      </c>
      <c r="D223" s="24">
        <v>3</v>
      </c>
      <c r="E223" s="117" t="s">
        <v>39</v>
      </c>
      <c r="F223" s="123">
        <v>60</v>
      </c>
      <c r="G223" s="17"/>
      <c r="H223" s="17"/>
    </row>
    <row r="224" spans="2:8" ht="15">
      <c r="B224" s="122"/>
      <c r="C224" s="37" t="s">
        <v>7</v>
      </c>
      <c r="D224" s="24">
        <v>5</v>
      </c>
      <c r="E224" s="118"/>
      <c r="F224" s="124"/>
      <c r="G224" s="17"/>
      <c r="H224" s="17"/>
    </row>
    <row r="225" spans="2:8" ht="15">
      <c r="B225" s="145" t="s">
        <v>187</v>
      </c>
      <c r="C225" s="37" t="s">
        <v>6</v>
      </c>
      <c r="D225" s="24">
        <v>0</v>
      </c>
      <c r="E225" s="117" t="s">
        <v>40</v>
      </c>
      <c r="F225" s="123">
        <v>76</v>
      </c>
      <c r="G225" s="17"/>
      <c r="H225" s="17"/>
    </row>
    <row r="226" spans="2:8" ht="15">
      <c r="B226" s="146"/>
      <c r="C226" s="37" t="s">
        <v>7</v>
      </c>
      <c r="D226" s="24">
        <v>0</v>
      </c>
      <c r="E226" s="118"/>
      <c r="F226" s="124"/>
      <c r="G226" s="17"/>
      <c r="H226" s="17"/>
    </row>
    <row r="227" spans="2:10" ht="16.5" thickBot="1">
      <c r="B227" s="32" t="s">
        <v>189</v>
      </c>
      <c r="C227" s="33"/>
      <c r="D227" s="27"/>
      <c r="E227" s="34"/>
      <c r="F227" s="35"/>
      <c r="G227" s="17"/>
      <c r="H227">
        <f>(D237+D239+D241+D244+D246+D248+D251+D253+D255)/(49*9)</f>
        <v>0.47845804988662133</v>
      </c>
      <c r="I227">
        <f>(D238+D240+D242+D245+D247+D249+D252+D254+D256)/(49*9)</f>
        <v>0.12698412698412698</v>
      </c>
      <c r="J227">
        <f>(F237+F239+F241+F244+F246+F248+F251+F253+F255)/(100*9)</f>
        <v>0.9777777777777777</v>
      </c>
    </row>
    <row r="228" spans="2:8" ht="15">
      <c r="B228" s="121" t="s">
        <v>184</v>
      </c>
      <c r="C228" s="36" t="s">
        <v>6</v>
      </c>
      <c r="D228" s="24">
        <v>40</v>
      </c>
      <c r="E228" s="117" t="s">
        <v>22</v>
      </c>
      <c r="F228" s="123">
        <v>90</v>
      </c>
      <c r="G228" s="17"/>
      <c r="H228" s="17"/>
    </row>
    <row r="229" spans="2:8" ht="15">
      <c r="B229" s="122"/>
      <c r="C229" s="37" t="s">
        <v>7</v>
      </c>
      <c r="D229" s="24">
        <v>0</v>
      </c>
      <c r="E229" s="118"/>
      <c r="F229" s="124"/>
      <c r="G229" s="17"/>
      <c r="H229" s="17"/>
    </row>
    <row r="230" spans="2:6" ht="15">
      <c r="B230" s="121" t="s">
        <v>282</v>
      </c>
      <c r="C230" s="37" t="s">
        <v>6</v>
      </c>
      <c r="D230" s="24">
        <v>10</v>
      </c>
      <c r="E230" s="117" t="s">
        <v>22</v>
      </c>
      <c r="F230" s="123">
        <v>100</v>
      </c>
    </row>
    <row r="231" spans="2:6" ht="15">
      <c r="B231" s="122"/>
      <c r="C231" s="37" t="s">
        <v>7</v>
      </c>
      <c r="D231" s="24">
        <v>0</v>
      </c>
      <c r="E231" s="118"/>
      <c r="F231" s="124"/>
    </row>
    <row r="232" spans="2:6" ht="15">
      <c r="B232" s="116" t="s">
        <v>187</v>
      </c>
      <c r="C232" s="56" t="s">
        <v>6</v>
      </c>
      <c r="D232" s="24">
        <v>9</v>
      </c>
      <c r="E232" s="126" t="s">
        <v>22</v>
      </c>
      <c r="F232" s="128">
        <v>90</v>
      </c>
    </row>
    <row r="233" spans="2:6" ht="15.75" thickBot="1">
      <c r="B233" s="125"/>
      <c r="C233" s="90" t="s">
        <v>7</v>
      </c>
      <c r="D233" s="46">
        <v>0</v>
      </c>
      <c r="E233" s="127"/>
      <c r="F233" s="129"/>
    </row>
    <row r="234" spans="2:6" ht="15.75">
      <c r="B234" s="40" t="s">
        <v>181</v>
      </c>
      <c r="C234" s="41"/>
      <c r="D234" s="42"/>
      <c r="E234" s="43"/>
      <c r="F234" s="55"/>
    </row>
    <row r="235" spans="2:6" ht="51" thickBot="1">
      <c r="B235" s="28" t="s">
        <v>183</v>
      </c>
      <c r="C235" s="29" t="s">
        <v>271</v>
      </c>
      <c r="D235" s="30" t="s">
        <v>272</v>
      </c>
      <c r="E235" s="30" t="s">
        <v>204</v>
      </c>
      <c r="F235" s="31" t="s">
        <v>281</v>
      </c>
    </row>
    <row r="236" spans="2:6" ht="17.25" thickBot="1" thickTop="1">
      <c r="B236" s="32" t="s">
        <v>182</v>
      </c>
      <c r="C236" s="33"/>
      <c r="D236" s="26"/>
      <c r="E236" s="34"/>
      <c r="F236" s="44"/>
    </row>
    <row r="237" spans="2:8" ht="15">
      <c r="B237" s="121" t="s">
        <v>184</v>
      </c>
      <c r="C237" s="36" t="s">
        <v>6</v>
      </c>
      <c r="D237" s="24">
        <v>39</v>
      </c>
      <c r="E237" s="117" t="s">
        <v>22</v>
      </c>
      <c r="F237" s="119">
        <v>100</v>
      </c>
      <c r="G237" s="17"/>
      <c r="H237" s="17"/>
    </row>
    <row r="238" spans="2:6" ht="15">
      <c r="B238" s="122"/>
      <c r="C238" s="37" t="s">
        <v>7</v>
      </c>
      <c r="D238" s="24">
        <v>0</v>
      </c>
      <c r="E238" s="118"/>
      <c r="F238" s="120"/>
    </row>
    <row r="239" spans="2:6" ht="15">
      <c r="B239" s="121" t="s">
        <v>185</v>
      </c>
      <c r="C239" s="37" t="s">
        <v>6</v>
      </c>
      <c r="D239" s="24">
        <v>0</v>
      </c>
      <c r="E239" s="117" t="s">
        <v>8</v>
      </c>
      <c r="F239" s="119">
        <v>100</v>
      </c>
    </row>
    <row r="240" spans="2:6" ht="15">
      <c r="B240" s="122"/>
      <c r="C240" s="37" t="s">
        <v>7</v>
      </c>
      <c r="D240" s="24">
        <v>49</v>
      </c>
      <c r="E240" s="118"/>
      <c r="F240" s="120"/>
    </row>
    <row r="241" spans="2:6" ht="15">
      <c r="B241" s="121" t="s">
        <v>283</v>
      </c>
      <c r="C241" s="37" t="s">
        <v>6</v>
      </c>
      <c r="D241" s="24">
        <v>47</v>
      </c>
      <c r="E241" s="117" t="s">
        <v>48</v>
      </c>
      <c r="F241" s="119">
        <v>90</v>
      </c>
    </row>
    <row r="242" spans="2:6" ht="15">
      <c r="B242" s="122"/>
      <c r="C242" s="37" t="s">
        <v>7</v>
      </c>
      <c r="D242" s="24">
        <v>0</v>
      </c>
      <c r="E242" s="118"/>
      <c r="F242" s="120"/>
    </row>
    <row r="243" spans="2:6" ht="16.5" thickBot="1">
      <c r="B243" s="32" t="s">
        <v>144</v>
      </c>
      <c r="C243" s="33"/>
      <c r="D243" s="27"/>
      <c r="E243" s="34"/>
      <c r="F243" s="44"/>
    </row>
    <row r="244" spans="2:8" ht="15">
      <c r="B244" s="121" t="s">
        <v>184</v>
      </c>
      <c r="C244" s="36" t="s">
        <v>6</v>
      </c>
      <c r="D244" s="24">
        <v>19</v>
      </c>
      <c r="E244" s="117" t="s">
        <v>22</v>
      </c>
      <c r="F244" s="119">
        <v>100</v>
      </c>
      <c r="G244" s="17"/>
      <c r="H244" s="17"/>
    </row>
    <row r="245" spans="2:6" ht="15">
      <c r="B245" s="122"/>
      <c r="C245" s="37" t="s">
        <v>7</v>
      </c>
      <c r="D245" s="24">
        <v>0</v>
      </c>
      <c r="E245" s="118"/>
      <c r="F245" s="120"/>
    </row>
    <row r="246" spans="2:6" ht="15">
      <c r="B246" s="121" t="s">
        <v>185</v>
      </c>
      <c r="C246" s="37" t="s">
        <v>6</v>
      </c>
      <c r="D246" s="24">
        <v>32</v>
      </c>
      <c r="E246" s="117" t="s">
        <v>22</v>
      </c>
      <c r="F246" s="119">
        <v>100</v>
      </c>
    </row>
    <row r="247" spans="2:6" ht="15">
      <c r="B247" s="122"/>
      <c r="C247" s="37" t="s">
        <v>7</v>
      </c>
      <c r="D247" s="24">
        <v>7</v>
      </c>
      <c r="E247" s="118"/>
      <c r="F247" s="120"/>
    </row>
    <row r="248" spans="2:6" ht="15">
      <c r="B248" s="121" t="s">
        <v>187</v>
      </c>
      <c r="C248" s="37" t="s">
        <v>6</v>
      </c>
      <c r="D248" s="24">
        <v>49</v>
      </c>
      <c r="E248" s="117" t="s">
        <v>22</v>
      </c>
      <c r="F248" s="119">
        <v>100</v>
      </c>
    </row>
    <row r="249" spans="2:6" ht="15">
      <c r="B249" s="122"/>
      <c r="C249" s="37" t="s">
        <v>7</v>
      </c>
      <c r="D249" s="24">
        <v>0</v>
      </c>
      <c r="E249" s="118"/>
      <c r="F249" s="120"/>
    </row>
    <row r="250" spans="2:6" ht="16.5" thickBot="1">
      <c r="B250" s="32" t="s">
        <v>189</v>
      </c>
      <c r="C250" s="33"/>
      <c r="D250" s="27"/>
      <c r="E250" s="34"/>
      <c r="F250" s="44"/>
    </row>
    <row r="251" spans="2:10" ht="15">
      <c r="B251" s="121" t="s">
        <v>184</v>
      </c>
      <c r="C251" s="36" t="s">
        <v>6</v>
      </c>
      <c r="D251" s="24">
        <v>4</v>
      </c>
      <c r="E251" s="117" t="s">
        <v>48</v>
      </c>
      <c r="F251" s="119">
        <v>90</v>
      </c>
      <c r="G251" s="17"/>
      <c r="H251">
        <f>(D265+D267+D269+D272+D274+D276+D279+D281+D283)/(49*9)</f>
        <v>0.6938775510204082</v>
      </c>
      <c r="I251">
        <f>(D266+D268+D270+D273+D275+D277+D280+D282+D284)/(49*9)</f>
        <v>0.07256235827664399</v>
      </c>
      <c r="J251">
        <f>(F265+F267+F269+F272+F274+F276+F279+F281+F283)/(100*9)</f>
        <v>0.7666666666666667</v>
      </c>
    </row>
    <row r="252" spans="2:7" ht="15">
      <c r="B252" s="122"/>
      <c r="C252" s="37" t="s">
        <v>7</v>
      </c>
      <c r="D252" s="24">
        <v>0</v>
      </c>
      <c r="E252" s="118"/>
      <c r="F252" s="120"/>
      <c r="G252" s="1"/>
    </row>
    <row r="253" spans="2:6" ht="15">
      <c r="B253" s="121" t="s">
        <v>185</v>
      </c>
      <c r="C253" s="37" t="s">
        <v>6</v>
      </c>
      <c r="D253" s="24">
        <v>14</v>
      </c>
      <c r="E253" s="117" t="s">
        <v>22</v>
      </c>
      <c r="F253" s="119">
        <v>100</v>
      </c>
    </row>
    <row r="254" spans="2:6" ht="15">
      <c r="B254" s="122"/>
      <c r="C254" s="37" t="s">
        <v>7</v>
      </c>
      <c r="D254" s="24">
        <v>0</v>
      </c>
      <c r="E254" s="118"/>
      <c r="F254" s="120"/>
    </row>
    <row r="255" spans="2:8" ht="12.75" customHeight="1">
      <c r="B255" s="121" t="s">
        <v>187</v>
      </c>
      <c r="C255" s="37" t="s">
        <v>6</v>
      </c>
      <c r="D255" s="24">
        <v>7</v>
      </c>
      <c r="E255" s="117" t="s">
        <v>48</v>
      </c>
      <c r="F255" s="119">
        <v>100</v>
      </c>
      <c r="G255" s="17"/>
      <c r="H255" s="17"/>
    </row>
    <row r="256" spans="2:8" ht="15.75" thickBot="1">
      <c r="B256" s="130"/>
      <c r="C256" s="45" t="s">
        <v>7</v>
      </c>
      <c r="D256" s="46">
        <v>0</v>
      </c>
      <c r="E256" s="131"/>
      <c r="F256" s="144"/>
      <c r="G256" s="17"/>
      <c r="H256" s="17"/>
    </row>
    <row r="257" spans="2:8" ht="6" customHeight="1">
      <c r="B257" s="134"/>
      <c r="C257" s="134"/>
      <c r="D257" s="134"/>
      <c r="E257" s="134"/>
      <c r="F257" s="134"/>
      <c r="G257" s="17"/>
      <c r="H257" s="17"/>
    </row>
    <row r="258" spans="2:8" ht="8.25" customHeight="1">
      <c r="B258" s="101"/>
      <c r="C258" s="102"/>
      <c r="D258" s="102"/>
      <c r="E258" s="102"/>
      <c r="F258" s="102"/>
      <c r="G258" s="17"/>
      <c r="H258" s="17"/>
    </row>
    <row r="259" spans="2:8" ht="12.75">
      <c r="B259" s="115" t="s">
        <v>280</v>
      </c>
      <c r="C259" s="115"/>
      <c r="D259" s="115"/>
      <c r="E259" s="115"/>
      <c r="F259" s="115"/>
      <c r="G259" s="17"/>
      <c r="H259" s="17"/>
    </row>
    <row r="260" spans="2:8" ht="12.75">
      <c r="B260" s="115"/>
      <c r="C260" s="115"/>
      <c r="D260" s="115"/>
      <c r="E260" s="115"/>
      <c r="F260" s="115"/>
      <c r="G260" s="17"/>
      <c r="H260" s="17"/>
    </row>
    <row r="261" spans="2:6" ht="23.25" customHeight="1" thickBot="1">
      <c r="B261" s="142" t="s">
        <v>193</v>
      </c>
      <c r="C261" s="142"/>
      <c r="D261" s="142"/>
      <c r="E261" s="142"/>
      <c r="F261" s="142"/>
    </row>
    <row r="262" spans="2:6" ht="15.75">
      <c r="B262" s="40" t="s">
        <v>197</v>
      </c>
      <c r="C262" s="41"/>
      <c r="D262" s="42"/>
      <c r="E262" s="43"/>
      <c r="F262" s="51"/>
    </row>
    <row r="263" spans="2:8" ht="51" thickBot="1">
      <c r="B263" s="28" t="s">
        <v>183</v>
      </c>
      <c r="C263" s="29" t="s">
        <v>271</v>
      </c>
      <c r="D263" s="30" t="s">
        <v>272</v>
      </c>
      <c r="E263" s="30" t="s">
        <v>1</v>
      </c>
      <c r="F263" s="31" t="s">
        <v>281</v>
      </c>
      <c r="G263" s="17"/>
      <c r="H263" s="17"/>
    </row>
    <row r="264" spans="2:6" ht="17.25" thickBot="1" thickTop="1">
      <c r="B264" s="32" t="s">
        <v>182</v>
      </c>
      <c r="C264" s="33"/>
      <c r="D264" s="26"/>
      <c r="E264" s="34"/>
      <c r="F264" s="35"/>
    </row>
    <row r="265" spans="2:6" ht="15">
      <c r="B265" s="121" t="s">
        <v>184</v>
      </c>
      <c r="C265" s="36" t="s">
        <v>6</v>
      </c>
      <c r="D265" s="24">
        <v>18</v>
      </c>
      <c r="E265" s="117" t="s">
        <v>8</v>
      </c>
      <c r="F265" s="123">
        <v>100</v>
      </c>
    </row>
    <row r="266" spans="2:6" ht="15">
      <c r="B266" s="122"/>
      <c r="C266" s="37" t="s">
        <v>7</v>
      </c>
      <c r="D266" s="24">
        <v>5</v>
      </c>
      <c r="E266" s="118"/>
      <c r="F266" s="124"/>
    </row>
    <row r="267" spans="2:6" ht="15">
      <c r="B267" s="121" t="s">
        <v>185</v>
      </c>
      <c r="C267" s="37" t="s">
        <v>6</v>
      </c>
      <c r="D267" s="24">
        <v>45</v>
      </c>
      <c r="E267" s="117" t="s">
        <v>8</v>
      </c>
      <c r="F267" s="123">
        <v>100</v>
      </c>
    </row>
    <row r="268" spans="2:6" ht="15">
      <c r="B268" s="122"/>
      <c r="C268" s="37" t="s">
        <v>7</v>
      </c>
      <c r="D268" s="24">
        <v>0</v>
      </c>
      <c r="E268" s="118"/>
      <c r="F268" s="124"/>
    </row>
    <row r="269" spans="2:6" ht="15">
      <c r="B269" s="121" t="s">
        <v>187</v>
      </c>
      <c r="C269" s="37" t="s">
        <v>6</v>
      </c>
      <c r="D269" s="24">
        <v>40</v>
      </c>
      <c r="E269" s="117" t="s">
        <v>8</v>
      </c>
      <c r="F269" s="123">
        <v>100</v>
      </c>
    </row>
    <row r="270" spans="2:8" ht="15">
      <c r="B270" s="122"/>
      <c r="C270" s="37" t="s">
        <v>7</v>
      </c>
      <c r="D270" s="24">
        <v>10</v>
      </c>
      <c r="E270" s="118"/>
      <c r="F270" s="124"/>
      <c r="G270" s="17"/>
      <c r="H270" s="17"/>
    </row>
    <row r="271" spans="2:6" ht="16.5" thickBot="1">
      <c r="B271" s="32" t="s">
        <v>144</v>
      </c>
      <c r="C271" s="33"/>
      <c r="D271" s="27"/>
      <c r="E271" s="34"/>
      <c r="F271" s="35"/>
    </row>
    <row r="272" spans="2:6" ht="15">
      <c r="B272" s="121" t="s">
        <v>184</v>
      </c>
      <c r="C272" s="36" t="s">
        <v>6</v>
      </c>
      <c r="D272" s="24">
        <v>32</v>
      </c>
      <c r="E272" s="117" t="s">
        <v>90</v>
      </c>
      <c r="F272" s="123">
        <v>30</v>
      </c>
    </row>
    <row r="273" spans="2:6" ht="15">
      <c r="B273" s="122"/>
      <c r="C273" s="37" t="s">
        <v>7</v>
      </c>
      <c r="D273" s="24">
        <v>0</v>
      </c>
      <c r="E273" s="118"/>
      <c r="F273" s="124"/>
    </row>
    <row r="274" spans="2:6" ht="15">
      <c r="B274" s="121" t="s">
        <v>185</v>
      </c>
      <c r="C274" s="37" t="s">
        <v>6</v>
      </c>
      <c r="D274" s="24">
        <v>14</v>
      </c>
      <c r="E274" s="117" t="s">
        <v>89</v>
      </c>
      <c r="F274" s="123">
        <v>100</v>
      </c>
    </row>
    <row r="275" spans="2:6" ht="15">
      <c r="B275" s="122"/>
      <c r="C275" s="37" t="s">
        <v>7</v>
      </c>
      <c r="D275" s="24">
        <v>8</v>
      </c>
      <c r="E275" s="118"/>
      <c r="F275" s="124"/>
    </row>
    <row r="276" spans="2:6" ht="15">
      <c r="B276" s="121" t="s">
        <v>187</v>
      </c>
      <c r="C276" s="37" t="s">
        <v>6</v>
      </c>
      <c r="D276" s="24">
        <v>49</v>
      </c>
      <c r="E276" s="117" t="s">
        <v>88</v>
      </c>
      <c r="F276" s="123">
        <v>100</v>
      </c>
    </row>
    <row r="277" spans="2:10" ht="15">
      <c r="B277" s="122"/>
      <c r="C277" s="37" t="s">
        <v>7</v>
      </c>
      <c r="D277" s="24">
        <v>0</v>
      </c>
      <c r="E277" s="118"/>
      <c r="F277" s="124"/>
      <c r="G277" s="17"/>
      <c r="H277">
        <f>(D288+D290+D292+D295+D297+D299+D302+D304+D306)/(49*9)</f>
        <v>0.07482993197278912</v>
      </c>
      <c r="I277">
        <f>(D289+D291+D293+D296+D298+D300+D303+D305+D307)/(49*9)</f>
        <v>0.031746031746031744</v>
      </c>
      <c r="J277">
        <f>(F288+F290+F292+F295+F297+F299+F302+F304+F306)/(100*9)</f>
        <v>1</v>
      </c>
    </row>
    <row r="278" spans="2:7" ht="16.5" thickBot="1">
      <c r="B278" s="32" t="s">
        <v>189</v>
      </c>
      <c r="C278" s="33"/>
      <c r="D278" s="27"/>
      <c r="E278" s="34"/>
      <c r="F278" s="35"/>
      <c r="G278" s="1"/>
    </row>
    <row r="279" spans="2:6" ht="15">
      <c r="B279" s="121" t="s">
        <v>184</v>
      </c>
      <c r="C279" s="36" t="s">
        <v>6</v>
      </c>
      <c r="D279" s="24">
        <v>34</v>
      </c>
      <c r="E279" s="117" t="s">
        <v>94</v>
      </c>
      <c r="F279" s="123">
        <v>10</v>
      </c>
    </row>
    <row r="280" spans="2:8" ht="15">
      <c r="B280" s="122"/>
      <c r="C280" s="37" t="s">
        <v>7</v>
      </c>
      <c r="D280" s="24">
        <v>6</v>
      </c>
      <c r="E280" s="118"/>
      <c r="F280" s="124"/>
      <c r="G280" s="17"/>
      <c r="H280" s="17"/>
    </row>
    <row r="281" spans="2:8" ht="15">
      <c r="B281" s="121" t="s">
        <v>185</v>
      </c>
      <c r="C281" s="37" t="s">
        <v>6</v>
      </c>
      <c r="D281" s="24">
        <v>37</v>
      </c>
      <c r="E281" s="117" t="s">
        <v>90</v>
      </c>
      <c r="F281" s="123">
        <v>80</v>
      </c>
      <c r="G281" s="17"/>
      <c r="H281" s="17"/>
    </row>
    <row r="282" spans="2:8" ht="15">
      <c r="B282" s="122"/>
      <c r="C282" s="37" t="s">
        <v>7</v>
      </c>
      <c r="D282" s="24">
        <v>3</v>
      </c>
      <c r="E282" s="118"/>
      <c r="F282" s="124"/>
      <c r="G282" s="17"/>
      <c r="H282" s="17"/>
    </row>
    <row r="283" spans="2:8" ht="15">
      <c r="B283" s="121" t="s">
        <v>187</v>
      </c>
      <c r="C283" s="37" t="s">
        <v>6</v>
      </c>
      <c r="D283" s="24">
        <v>37</v>
      </c>
      <c r="E283" s="117" t="s">
        <v>93</v>
      </c>
      <c r="F283" s="123">
        <v>70</v>
      </c>
      <c r="G283" s="17"/>
      <c r="H283" s="17"/>
    </row>
    <row r="284" spans="2:8" ht="15.75" thickBot="1">
      <c r="B284" s="130"/>
      <c r="C284" s="37" t="s">
        <v>7</v>
      </c>
      <c r="D284" s="24">
        <v>0</v>
      </c>
      <c r="E284" s="118"/>
      <c r="F284" s="132"/>
      <c r="G284" s="17"/>
      <c r="H284" s="17"/>
    </row>
    <row r="285" spans="2:8" ht="15.75">
      <c r="B285" s="40" t="s">
        <v>195</v>
      </c>
      <c r="C285" s="41"/>
      <c r="D285" s="42"/>
      <c r="E285" s="43"/>
      <c r="F285" s="51"/>
      <c r="G285" s="17"/>
      <c r="H285" s="17"/>
    </row>
    <row r="286" spans="2:8" ht="51" thickBot="1">
      <c r="B286" s="28" t="s">
        <v>183</v>
      </c>
      <c r="C286" s="29" t="s">
        <v>271</v>
      </c>
      <c r="D286" s="30" t="s">
        <v>272</v>
      </c>
      <c r="E286" s="30" t="s">
        <v>1</v>
      </c>
      <c r="F286" s="31" t="s">
        <v>281</v>
      </c>
      <c r="G286" s="17"/>
      <c r="H286" s="17"/>
    </row>
    <row r="287" spans="2:8" ht="17.25" thickBot="1" thickTop="1">
      <c r="B287" s="32" t="s">
        <v>182</v>
      </c>
      <c r="C287" s="33"/>
      <c r="D287" s="26"/>
      <c r="E287" s="34"/>
      <c r="F287" s="35"/>
      <c r="G287" s="17"/>
      <c r="H287" s="17"/>
    </row>
    <row r="288" spans="2:8" ht="15">
      <c r="B288" s="121" t="s">
        <v>184</v>
      </c>
      <c r="C288" s="36" t="s">
        <v>6</v>
      </c>
      <c r="D288" s="24">
        <v>2</v>
      </c>
      <c r="E288" s="117" t="s">
        <v>239</v>
      </c>
      <c r="F288" s="123">
        <v>100</v>
      </c>
      <c r="G288" s="17"/>
      <c r="H288" s="17"/>
    </row>
    <row r="289" spans="2:8" ht="15">
      <c r="B289" s="122"/>
      <c r="C289" s="37" t="s">
        <v>7</v>
      </c>
      <c r="D289" s="24">
        <v>2</v>
      </c>
      <c r="E289" s="118"/>
      <c r="F289" s="124"/>
      <c r="G289" s="17"/>
      <c r="H289" s="17"/>
    </row>
    <row r="290" spans="2:8" ht="15">
      <c r="B290" s="121" t="s">
        <v>185</v>
      </c>
      <c r="C290" s="37" t="s">
        <v>6</v>
      </c>
      <c r="D290" s="24">
        <v>16</v>
      </c>
      <c r="E290" s="117" t="s">
        <v>8</v>
      </c>
      <c r="F290" s="123">
        <v>100</v>
      </c>
      <c r="G290" s="17"/>
      <c r="H290" s="17"/>
    </row>
    <row r="291" spans="2:8" ht="15">
      <c r="B291" s="122"/>
      <c r="C291" s="37" t="s">
        <v>7</v>
      </c>
      <c r="D291" s="24">
        <v>2</v>
      </c>
      <c r="E291" s="118"/>
      <c r="F291" s="124"/>
      <c r="G291" s="17"/>
      <c r="H291" s="17"/>
    </row>
    <row r="292" spans="2:8" ht="15">
      <c r="B292" s="121" t="s">
        <v>187</v>
      </c>
      <c r="C292" s="37" t="s">
        <v>6</v>
      </c>
      <c r="D292" s="24">
        <v>0</v>
      </c>
      <c r="E292" s="117" t="s">
        <v>240</v>
      </c>
      <c r="F292" s="123">
        <v>100</v>
      </c>
      <c r="G292" s="17"/>
      <c r="H292" s="17"/>
    </row>
    <row r="293" spans="2:8" ht="15">
      <c r="B293" s="122"/>
      <c r="C293" s="37" t="s">
        <v>7</v>
      </c>
      <c r="D293" s="24">
        <v>4</v>
      </c>
      <c r="E293" s="118"/>
      <c r="F293" s="124"/>
      <c r="G293" s="17"/>
      <c r="H293" s="17"/>
    </row>
    <row r="294" spans="2:8" ht="16.5" thickBot="1">
      <c r="B294" s="32" t="s">
        <v>144</v>
      </c>
      <c r="C294" s="33"/>
      <c r="D294" s="27"/>
      <c r="E294" s="34"/>
      <c r="F294" s="35"/>
      <c r="G294" s="17"/>
      <c r="H294" s="17"/>
    </row>
    <row r="295" spans="2:8" ht="15">
      <c r="B295" s="121" t="s">
        <v>184</v>
      </c>
      <c r="C295" s="36" t="s">
        <v>6</v>
      </c>
      <c r="D295" s="24">
        <v>4</v>
      </c>
      <c r="E295" s="117" t="s">
        <v>106</v>
      </c>
      <c r="F295" s="123">
        <v>100</v>
      </c>
      <c r="G295" s="17"/>
      <c r="H295" s="17"/>
    </row>
    <row r="296" spans="2:8" ht="15">
      <c r="B296" s="122"/>
      <c r="C296" s="37" t="s">
        <v>7</v>
      </c>
      <c r="D296" s="24">
        <v>0</v>
      </c>
      <c r="E296" s="118"/>
      <c r="F296" s="124"/>
      <c r="G296" s="17"/>
      <c r="H296" s="17"/>
    </row>
    <row r="297" spans="2:8" ht="15">
      <c r="B297" s="121" t="s">
        <v>185</v>
      </c>
      <c r="C297" s="37" t="s">
        <v>6</v>
      </c>
      <c r="D297" s="24">
        <v>0</v>
      </c>
      <c r="E297" s="117" t="s">
        <v>241</v>
      </c>
      <c r="F297" s="123">
        <v>100</v>
      </c>
      <c r="G297" s="17"/>
      <c r="H297" s="17"/>
    </row>
    <row r="298" spans="2:10" ht="15">
      <c r="B298" s="122"/>
      <c r="C298" s="37" t="s">
        <v>7</v>
      </c>
      <c r="D298" s="24">
        <v>0</v>
      </c>
      <c r="E298" s="118"/>
      <c r="F298" s="124"/>
      <c r="H298">
        <f>(D315+D317+D319+D322+D324+D326+D329+D331+D333)/(49*9)</f>
        <v>0.16099773242630386</v>
      </c>
      <c r="I298">
        <f>(D316+D318+D320+D323+D325+D327+D330+D332+D334)/(49*9)</f>
        <v>0.17233560090702948</v>
      </c>
      <c r="J298">
        <f>(F315+F317+F319+F322+F324+F326+F329+F331+F333)/(100*9)</f>
        <v>1</v>
      </c>
    </row>
    <row r="299" spans="2:6" ht="15">
      <c r="B299" s="121" t="s">
        <v>187</v>
      </c>
      <c r="C299" s="37" t="s">
        <v>6</v>
      </c>
      <c r="D299" s="24">
        <v>0</v>
      </c>
      <c r="E299" s="117" t="s">
        <v>241</v>
      </c>
      <c r="F299" s="123">
        <v>100</v>
      </c>
    </row>
    <row r="300" spans="2:6" ht="15">
      <c r="B300" s="122"/>
      <c r="C300" s="37" t="s">
        <v>7</v>
      </c>
      <c r="D300" s="24">
        <v>2</v>
      </c>
      <c r="E300" s="118"/>
      <c r="F300" s="124"/>
    </row>
    <row r="301" spans="2:7" ht="16.5" thickBot="1">
      <c r="B301" s="32" t="s">
        <v>189</v>
      </c>
      <c r="C301" s="33"/>
      <c r="D301" s="27"/>
      <c r="E301" s="34"/>
      <c r="F301" s="35"/>
      <c r="G301" s="1"/>
    </row>
    <row r="302" spans="2:6" ht="15">
      <c r="B302" s="121" t="s">
        <v>184</v>
      </c>
      <c r="C302" s="36" t="s">
        <v>6</v>
      </c>
      <c r="D302" s="24">
        <v>11</v>
      </c>
      <c r="E302" s="117" t="s">
        <v>8</v>
      </c>
      <c r="F302" s="123">
        <v>100</v>
      </c>
    </row>
    <row r="303" spans="2:6" ht="15">
      <c r="B303" s="122"/>
      <c r="C303" s="37" t="s">
        <v>7</v>
      </c>
      <c r="D303" s="24">
        <v>0</v>
      </c>
      <c r="E303" s="118"/>
      <c r="F303" s="124"/>
    </row>
    <row r="304" spans="2:6" ht="15">
      <c r="B304" s="121" t="s">
        <v>185</v>
      </c>
      <c r="C304" s="37" t="s">
        <v>6</v>
      </c>
      <c r="D304" s="24">
        <v>0</v>
      </c>
      <c r="E304" s="117" t="s">
        <v>22</v>
      </c>
      <c r="F304" s="123">
        <v>100</v>
      </c>
    </row>
    <row r="305" spans="2:6" ht="15">
      <c r="B305" s="122"/>
      <c r="C305" s="37" t="s">
        <v>7</v>
      </c>
      <c r="D305" s="24">
        <v>4</v>
      </c>
      <c r="E305" s="118"/>
      <c r="F305" s="124"/>
    </row>
    <row r="306" spans="2:6" ht="15">
      <c r="B306" s="121" t="s">
        <v>187</v>
      </c>
      <c r="C306" s="37" t="s">
        <v>6</v>
      </c>
      <c r="D306" s="24">
        <v>0</v>
      </c>
      <c r="E306" s="117" t="s">
        <v>22</v>
      </c>
      <c r="F306" s="123">
        <v>100</v>
      </c>
    </row>
    <row r="307" spans="2:6" ht="12.75" customHeight="1" thickBot="1">
      <c r="B307" s="130"/>
      <c r="C307" s="45" t="s">
        <v>7</v>
      </c>
      <c r="D307" s="46">
        <v>0</v>
      </c>
      <c r="E307" s="131"/>
      <c r="F307" s="132"/>
    </row>
    <row r="308" spans="2:6" ht="6.75" customHeight="1">
      <c r="B308" s="101"/>
      <c r="C308" s="101"/>
      <c r="D308" s="101"/>
      <c r="E308" s="101"/>
      <c r="F308" s="101"/>
    </row>
    <row r="309" spans="2:6" ht="8.25" customHeight="1">
      <c r="B309" s="101"/>
      <c r="C309" s="102"/>
      <c r="D309" s="102"/>
      <c r="E309" s="102"/>
      <c r="F309" s="102"/>
    </row>
    <row r="310" spans="2:6" ht="2.25" customHeight="1">
      <c r="B310" s="115" t="s">
        <v>280</v>
      </c>
      <c r="C310" s="115"/>
      <c r="D310" s="115"/>
      <c r="E310" s="115"/>
      <c r="F310" s="115"/>
    </row>
    <row r="311" spans="2:6" s="94" customFormat="1" ht="21" customHeight="1" thickBot="1">
      <c r="B311" s="148"/>
      <c r="C311" s="148"/>
      <c r="D311" s="148"/>
      <c r="E311" s="148"/>
      <c r="F311" s="148"/>
    </row>
    <row r="312" spans="2:6" ht="15.75">
      <c r="B312" s="40" t="s">
        <v>194</v>
      </c>
      <c r="C312" s="41"/>
      <c r="D312" s="42"/>
      <c r="E312" s="43"/>
      <c r="F312" s="51"/>
    </row>
    <row r="313" spans="2:8" ht="51" thickBot="1">
      <c r="B313" s="28" t="s">
        <v>183</v>
      </c>
      <c r="C313" s="29" t="s">
        <v>271</v>
      </c>
      <c r="D313" s="30" t="s">
        <v>272</v>
      </c>
      <c r="E313" s="30" t="s">
        <v>1</v>
      </c>
      <c r="F313" s="31" t="s">
        <v>281</v>
      </c>
      <c r="G313" s="17"/>
      <c r="H313" s="17"/>
    </row>
    <row r="314" spans="2:6" ht="17.25" thickBot="1" thickTop="1">
      <c r="B314" s="32" t="s">
        <v>182</v>
      </c>
      <c r="C314" s="33"/>
      <c r="D314" s="26"/>
      <c r="E314" s="34"/>
      <c r="F314" s="35"/>
    </row>
    <row r="315" spans="2:6" ht="15">
      <c r="B315" s="121" t="s">
        <v>184</v>
      </c>
      <c r="C315" s="36" t="s">
        <v>6</v>
      </c>
      <c r="D315" s="24">
        <v>0</v>
      </c>
      <c r="E315" s="117" t="s">
        <v>22</v>
      </c>
      <c r="F315" s="123">
        <v>100</v>
      </c>
    </row>
    <row r="316" spans="2:6" ht="15">
      <c r="B316" s="122"/>
      <c r="C316" s="37" t="s">
        <v>7</v>
      </c>
      <c r="D316" s="24">
        <v>22</v>
      </c>
      <c r="E316" s="118"/>
      <c r="F316" s="124"/>
    </row>
    <row r="317" spans="2:6" ht="15">
      <c r="B317" s="121" t="s">
        <v>185</v>
      </c>
      <c r="C317" s="37" t="s">
        <v>6</v>
      </c>
      <c r="D317" s="24">
        <v>11</v>
      </c>
      <c r="E317" s="117" t="s">
        <v>72</v>
      </c>
      <c r="F317" s="123">
        <v>100</v>
      </c>
    </row>
    <row r="318" spans="2:6" ht="15">
      <c r="B318" s="122"/>
      <c r="C318" s="37" t="s">
        <v>7</v>
      </c>
      <c r="D318" s="24">
        <v>0</v>
      </c>
      <c r="E318" s="118"/>
      <c r="F318" s="124"/>
    </row>
    <row r="319" spans="2:6" ht="15">
      <c r="B319" s="121" t="s">
        <v>187</v>
      </c>
      <c r="C319" s="37" t="s">
        <v>6</v>
      </c>
      <c r="D319" s="24">
        <v>5</v>
      </c>
      <c r="E319" s="117" t="s">
        <v>22</v>
      </c>
      <c r="F319" s="123">
        <v>100</v>
      </c>
    </row>
    <row r="320" spans="2:8" ht="15">
      <c r="B320" s="122"/>
      <c r="C320" s="37" t="s">
        <v>7</v>
      </c>
      <c r="D320" s="24">
        <v>0</v>
      </c>
      <c r="E320" s="118"/>
      <c r="F320" s="124"/>
      <c r="G320" s="17"/>
      <c r="H320" s="17"/>
    </row>
    <row r="321" spans="2:6" ht="16.5" thickBot="1">
      <c r="B321" s="32" t="s">
        <v>144</v>
      </c>
      <c r="C321" s="33"/>
      <c r="D321" s="27"/>
      <c r="E321" s="34"/>
      <c r="F321" s="35"/>
    </row>
    <row r="322" spans="2:6" ht="15">
      <c r="B322" s="121" t="s">
        <v>184</v>
      </c>
      <c r="C322" s="36" t="s">
        <v>6</v>
      </c>
      <c r="D322" s="24">
        <v>6</v>
      </c>
      <c r="E322" s="117" t="s">
        <v>22</v>
      </c>
      <c r="F322" s="123">
        <v>100</v>
      </c>
    </row>
    <row r="323" spans="2:6" ht="15">
      <c r="B323" s="122"/>
      <c r="C323" s="37" t="s">
        <v>7</v>
      </c>
      <c r="D323" s="24">
        <v>4</v>
      </c>
      <c r="E323" s="118"/>
      <c r="F323" s="124"/>
    </row>
    <row r="324" spans="2:6" ht="15">
      <c r="B324" s="121" t="s">
        <v>185</v>
      </c>
      <c r="C324" s="37" t="s">
        <v>6</v>
      </c>
      <c r="D324" s="24">
        <v>0</v>
      </c>
      <c r="E324" s="117" t="s">
        <v>22</v>
      </c>
      <c r="F324" s="123">
        <v>100</v>
      </c>
    </row>
    <row r="325" spans="2:6" ht="15">
      <c r="B325" s="122"/>
      <c r="C325" s="37" t="s">
        <v>7</v>
      </c>
      <c r="D325" s="24">
        <v>40</v>
      </c>
      <c r="E325" s="118"/>
      <c r="F325" s="124"/>
    </row>
    <row r="326" spans="2:6" ht="15">
      <c r="B326" s="121" t="s">
        <v>187</v>
      </c>
      <c r="C326" s="37" t="s">
        <v>6</v>
      </c>
      <c r="D326" s="24">
        <v>15</v>
      </c>
      <c r="E326" s="117" t="s">
        <v>22</v>
      </c>
      <c r="F326" s="123">
        <v>100</v>
      </c>
    </row>
    <row r="327" spans="2:10" ht="15">
      <c r="B327" s="122"/>
      <c r="C327" s="37" t="s">
        <v>7</v>
      </c>
      <c r="D327" s="24">
        <v>0</v>
      </c>
      <c r="E327" s="118"/>
      <c r="F327" s="124"/>
      <c r="H327">
        <f>(D340+D342+D344+D347+D349+D351+D354+D356+D358)/(49*9)</f>
        <v>0.31519274376417233</v>
      </c>
      <c r="I327">
        <f>(D341+D343+D345+D348+D350+D352+D355+D357+D359)/(49*9)</f>
        <v>0.10884353741496598</v>
      </c>
      <c r="J327">
        <f>(F340+F342+F344+F347+F349+F351+F354+F356+F358)/(100*9)</f>
        <v>1</v>
      </c>
    </row>
    <row r="328" spans="2:6" ht="16.5" thickBot="1">
      <c r="B328" s="32" t="s">
        <v>189</v>
      </c>
      <c r="C328" s="33"/>
      <c r="D328" s="27"/>
      <c r="E328" s="34"/>
      <c r="F328" s="35"/>
    </row>
    <row r="329" spans="2:6" ht="15">
      <c r="B329" s="121" t="s">
        <v>184</v>
      </c>
      <c r="C329" s="36" t="s">
        <v>6</v>
      </c>
      <c r="D329" s="24">
        <v>4</v>
      </c>
      <c r="E329" s="117" t="s">
        <v>22</v>
      </c>
      <c r="F329" s="123">
        <v>100</v>
      </c>
    </row>
    <row r="330" spans="2:6" ht="15">
      <c r="B330" s="122"/>
      <c r="C330" s="37" t="s">
        <v>7</v>
      </c>
      <c r="D330" s="24">
        <v>0</v>
      </c>
      <c r="E330" s="118"/>
      <c r="F330" s="124"/>
    </row>
    <row r="331" spans="2:6" ht="15">
      <c r="B331" s="121" t="s">
        <v>185</v>
      </c>
      <c r="C331" s="37" t="s">
        <v>6</v>
      </c>
      <c r="D331" s="24">
        <v>23</v>
      </c>
      <c r="E331" s="117" t="s">
        <v>8</v>
      </c>
      <c r="F331" s="123">
        <v>100</v>
      </c>
    </row>
    <row r="332" spans="2:6" ht="15">
      <c r="B332" s="122"/>
      <c r="C332" s="37" t="s">
        <v>7</v>
      </c>
      <c r="D332" s="24">
        <v>4</v>
      </c>
      <c r="E332" s="118"/>
      <c r="F332" s="124"/>
    </row>
    <row r="333" spans="2:6" ht="15">
      <c r="B333" s="121" t="s">
        <v>187</v>
      </c>
      <c r="C333" s="37" t="s">
        <v>6</v>
      </c>
      <c r="D333" s="24">
        <v>7</v>
      </c>
      <c r="E333" s="117" t="s">
        <v>22</v>
      </c>
      <c r="F333" s="123">
        <v>100</v>
      </c>
    </row>
    <row r="334" spans="2:6" ht="15.75" thickBot="1">
      <c r="B334" s="136"/>
      <c r="C334" s="38" t="s">
        <v>7</v>
      </c>
      <c r="D334" s="39">
        <v>6</v>
      </c>
      <c r="E334" s="140"/>
      <c r="F334" s="141"/>
    </row>
    <row r="335" spans="2:6" ht="8.25" customHeight="1">
      <c r="B335" s="59"/>
      <c r="C335" s="53"/>
      <c r="D335" s="54"/>
      <c r="E335" s="59"/>
      <c r="F335" s="60"/>
    </row>
    <row r="336" spans="2:6" ht="26.25" customHeight="1" thickBot="1">
      <c r="B336" s="137" t="s">
        <v>201</v>
      </c>
      <c r="C336" s="137"/>
      <c r="D336" s="137"/>
      <c r="E336" s="137"/>
      <c r="F336" s="137"/>
    </row>
    <row r="337" spans="2:6" ht="15.75">
      <c r="B337" s="40" t="s">
        <v>196</v>
      </c>
      <c r="C337" s="41"/>
      <c r="D337" s="42"/>
      <c r="E337" s="43"/>
      <c r="F337" s="51"/>
    </row>
    <row r="338" spans="2:6" ht="51" thickBot="1">
      <c r="B338" s="28" t="s">
        <v>183</v>
      </c>
      <c r="C338" s="29" t="s">
        <v>271</v>
      </c>
      <c r="D338" s="30" t="s">
        <v>272</v>
      </c>
      <c r="E338" s="30" t="s">
        <v>1</v>
      </c>
      <c r="F338" s="31" t="s">
        <v>281</v>
      </c>
    </row>
    <row r="339" spans="2:6" ht="17.25" thickBot="1" thickTop="1">
      <c r="B339" s="32" t="s">
        <v>182</v>
      </c>
      <c r="C339" s="33"/>
      <c r="D339" s="26"/>
      <c r="E339" s="34"/>
      <c r="F339" s="35"/>
    </row>
    <row r="340" spans="2:6" ht="15">
      <c r="B340" s="121" t="s">
        <v>184</v>
      </c>
      <c r="C340" s="36" t="s">
        <v>6</v>
      </c>
      <c r="D340" s="24">
        <v>0</v>
      </c>
      <c r="E340" s="117" t="s">
        <v>22</v>
      </c>
      <c r="F340" s="123">
        <v>100</v>
      </c>
    </row>
    <row r="341" spans="2:6" ht="15">
      <c r="B341" s="122"/>
      <c r="C341" s="37" t="s">
        <v>7</v>
      </c>
      <c r="D341" s="24">
        <v>10</v>
      </c>
      <c r="E341" s="118"/>
      <c r="F341" s="124"/>
    </row>
    <row r="342" spans="2:6" ht="15">
      <c r="B342" s="121" t="s">
        <v>185</v>
      </c>
      <c r="C342" s="37" t="s">
        <v>6</v>
      </c>
      <c r="D342" s="24">
        <v>0</v>
      </c>
      <c r="E342" s="117" t="s">
        <v>22</v>
      </c>
      <c r="F342" s="123">
        <v>100</v>
      </c>
    </row>
    <row r="343" spans="2:6" ht="15">
      <c r="B343" s="122"/>
      <c r="C343" s="37" t="s">
        <v>7</v>
      </c>
      <c r="D343" s="24">
        <v>0</v>
      </c>
      <c r="E343" s="118"/>
      <c r="F343" s="124"/>
    </row>
    <row r="344" spans="2:6" ht="15">
      <c r="B344" s="121" t="s">
        <v>187</v>
      </c>
      <c r="C344" s="37" t="s">
        <v>6</v>
      </c>
      <c r="D344" s="24">
        <v>50</v>
      </c>
      <c r="E344" s="117" t="s">
        <v>22</v>
      </c>
      <c r="F344" s="123">
        <v>100</v>
      </c>
    </row>
    <row r="345" spans="2:6" ht="15">
      <c r="B345" s="122"/>
      <c r="C345" s="37" t="s">
        <v>7</v>
      </c>
      <c r="D345" s="24">
        <v>0</v>
      </c>
      <c r="E345" s="118"/>
      <c r="F345" s="124"/>
    </row>
    <row r="346" spans="2:17" ht="16.5" thickBot="1">
      <c r="B346" s="32" t="s">
        <v>144</v>
      </c>
      <c r="C346" s="33"/>
      <c r="D346" s="27"/>
      <c r="E346" s="34"/>
      <c r="F346" s="35"/>
      <c r="Q346">
        <f>2/2.54</f>
        <v>0.7874015748031495</v>
      </c>
    </row>
    <row r="347" spans="2:6" ht="15">
      <c r="B347" s="121" t="s">
        <v>184</v>
      </c>
      <c r="C347" s="36" t="s">
        <v>6</v>
      </c>
      <c r="D347" s="24">
        <v>16</v>
      </c>
      <c r="E347" s="117" t="s">
        <v>22</v>
      </c>
      <c r="F347" s="123">
        <v>100</v>
      </c>
    </row>
    <row r="348" spans="2:6" ht="15">
      <c r="B348" s="122"/>
      <c r="C348" s="37" t="s">
        <v>7</v>
      </c>
      <c r="D348" s="24">
        <v>8</v>
      </c>
      <c r="E348" s="118"/>
      <c r="F348" s="124"/>
    </row>
    <row r="349" spans="2:6" ht="15">
      <c r="B349" s="121" t="s">
        <v>185</v>
      </c>
      <c r="C349" s="37" t="s">
        <v>6</v>
      </c>
      <c r="D349" s="24">
        <v>0</v>
      </c>
      <c r="E349" s="117" t="s">
        <v>22</v>
      </c>
      <c r="F349" s="123">
        <v>100</v>
      </c>
    </row>
    <row r="350" spans="2:6" ht="15">
      <c r="B350" s="122"/>
      <c r="C350" s="37" t="s">
        <v>7</v>
      </c>
      <c r="D350" s="24">
        <v>12</v>
      </c>
      <c r="E350" s="118"/>
      <c r="F350" s="124"/>
    </row>
    <row r="351" spans="2:6" ht="15">
      <c r="B351" s="121" t="s">
        <v>187</v>
      </c>
      <c r="C351" s="37" t="s">
        <v>6</v>
      </c>
      <c r="D351" s="24">
        <v>12</v>
      </c>
      <c r="E351" s="117" t="s">
        <v>22</v>
      </c>
      <c r="F351" s="123">
        <v>100</v>
      </c>
    </row>
    <row r="352" spans="2:6" ht="15">
      <c r="B352" s="122"/>
      <c r="C352" s="37" t="s">
        <v>7</v>
      </c>
      <c r="D352" s="24">
        <v>15</v>
      </c>
      <c r="E352" s="118"/>
      <c r="F352" s="124"/>
    </row>
    <row r="353" spans="2:6" ht="16.5" thickBot="1">
      <c r="B353" s="32" t="s">
        <v>189</v>
      </c>
      <c r="C353" s="33"/>
      <c r="D353" s="27"/>
      <c r="E353" s="34"/>
      <c r="F353" s="35"/>
    </row>
    <row r="354" spans="2:6" ht="15">
      <c r="B354" s="121" t="s">
        <v>184</v>
      </c>
      <c r="C354" s="36" t="s">
        <v>6</v>
      </c>
      <c r="D354" s="24">
        <v>16</v>
      </c>
      <c r="E354" s="117" t="s">
        <v>29</v>
      </c>
      <c r="F354" s="123">
        <v>100</v>
      </c>
    </row>
    <row r="355" spans="2:6" ht="15">
      <c r="B355" s="122"/>
      <c r="C355" s="37" t="s">
        <v>7</v>
      </c>
      <c r="D355" s="24">
        <v>0</v>
      </c>
      <c r="E355" s="118"/>
      <c r="F355" s="124"/>
    </row>
    <row r="356" spans="2:6" ht="27" customHeight="1">
      <c r="B356" s="121" t="s">
        <v>185</v>
      </c>
      <c r="C356" s="37" t="s">
        <v>6</v>
      </c>
      <c r="D356" s="24">
        <v>0</v>
      </c>
      <c r="E356" s="117" t="s">
        <v>29</v>
      </c>
      <c r="F356" s="123">
        <v>100</v>
      </c>
    </row>
    <row r="357" spans="2:6" ht="15">
      <c r="B357" s="122"/>
      <c r="C357" s="37" t="s">
        <v>7</v>
      </c>
      <c r="D357" s="24">
        <v>3</v>
      </c>
      <c r="E357" s="118"/>
      <c r="F357" s="124"/>
    </row>
    <row r="358" spans="2:6" ht="12.75" customHeight="1">
      <c r="B358" s="121" t="s">
        <v>187</v>
      </c>
      <c r="C358" s="37" t="s">
        <v>6</v>
      </c>
      <c r="D358" s="24">
        <v>45</v>
      </c>
      <c r="E358" s="117" t="s">
        <v>33</v>
      </c>
      <c r="F358" s="123">
        <v>100</v>
      </c>
    </row>
    <row r="359" spans="2:6" ht="15.75" thickBot="1">
      <c r="B359" s="130"/>
      <c r="C359" s="37" t="s">
        <v>7</v>
      </c>
      <c r="D359" s="24">
        <v>0</v>
      </c>
      <c r="E359" s="118"/>
      <c r="F359" s="132"/>
    </row>
    <row r="360" spans="2:6" ht="26.25" customHeight="1">
      <c r="B360" s="133" t="s">
        <v>290</v>
      </c>
      <c r="C360" s="133"/>
      <c r="D360" s="133"/>
      <c r="E360" s="133"/>
      <c r="F360" s="133"/>
    </row>
    <row r="361" spans="2:6" ht="36" customHeight="1">
      <c r="B361" s="114" t="s">
        <v>291</v>
      </c>
      <c r="C361" s="147"/>
      <c r="D361" s="147"/>
      <c r="E361" s="147"/>
      <c r="F361" s="147"/>
    </row>
    <row r="362" spans="2:6" ht="24.75" customHeight="1">
      <c r="B362" s="114" t="s">
        <v>294</v>
      </c>
      <c r="C362" s="114"/>
      <c r="D362" s="114"/>
      <c r="E362" s="114"/>
      <c r="F362" s="114"/>
    </row>
    <row r="363" spans="2:6" ht="12.75">
      <c r="B363" s="153" t="s">
        <v>292</v>
      </c>
      <c r="C363" s="154"/>
      <c r="D363" s="154"/>
      <c r="E363" s="154"/>
      <c r="F363" s="154"/>
    </row>
    <row r="364" spans="2:6" ht="12.75">
      <c r="B364" s="154"/>
      <c r="C364" s="154"/>
      <c r="D364" s="154"/>
      <c r="E364" s="154"/>
      <c r="F364" s="154"/>
    </row>
  </sheetData>
  <mergeCells count="408">
    <mergeCell ref="B363:F364"/>
    <mergeCell ref="B309:F309"/>
    <mergeCell ref="B108:F109"/>
    <mergeCell ref="B158:F158"/>
    <mergeCell ref="B157:F157"/>
    <mergeCell ref="B208:F208"/>
    <mergeCell ref="B258:F258"/>
    <mergeCell ref="B214:B215"/>
    <mergeCell ref="E214:E215"/>
    <mergeCell ref="F214:F215"/>
    <mergeCell ref="B107:F107"/>
    <mergeCell ref="B336:F336"/>
    <mergeCell ref="B310:F311"/>
    <mergeCell ref="B257:F257"/>
    <mergeCell ref="B209:F210"/>
    <mergeCell ref="B207:F207"/>
    <mergeCell ref="B159:F160"/>
    <mergeCell ref="B216:B217"/>
    <mergeCell ref="E216:E217"/>
    <mergeCell ref="F216:F217"/>
    <mergeCell ref="B361:F361"/>
    <mergeCell ref="B218:B219"/>
    <mergeCell ref="E218:E219"/>
    <mergeCell ref="F218:F219"/>
    <mergeCell ref="B237:B238"/>
    <mergeCell ref="E237:E238"/>
    <mergeCell ref="F237:F238"/>
    <mergeCell ref="B221:B222"/>
    <mergeCell ref="B239:B240"/>
    <mergeCell ref="E239:E240"/>
    <mergeCell ref="F239:F240"/>
    <mergeCell ref="E221:E222"/>
    <mergeCell ref="F221:F222"/>
    <mergeCell ref="B223:B224"/>
    <mergeCell ref="E223:E224"/>
    <mergeCell ref="F223:F224"/>
    <mergeCell ref="B225:B226"/>
    <mergeCell ref="E225:E226"/>
    <mergeCell ref="F225:F226"/>
    <mergeCell ref="B228:B229"/>
    <mergeCell ref="B261:F261"/>
    <mergeCell ref="B265:B266"/>
    <mergeCell ref="B241:B242"/>
    <mergeCell ref="E241:E242"/>
    <mergeCell ref="F241:F242"/>
    <mergeCell ref="B244:B245"/>
    <mergeCell ref="E244:E245"/>
    <mergeCell ref="F244:F245"/>
    <mergeCell ref="B255:B256"/>
    <mergeCell ref="E255:E256"/>
    <mergeCell ref="B308:F308"/>
    <mergeCell ref="B251:B252"/>
    <mergeCell ref="E251:E252"/>
    <mergeCell ref="F251:F252"/>
    <mergeCell ref="B253:B254"/>
    <mergeCell ref="E253:E254"/>
    <mergeCell ref="F253:F254"/>
    <mergeCell ref="F255:F256"/>
    <mergeCell ref="E265:E266"/>
    <mergeCell ref="F265:F266"/>
    <mergeCell ref="F246:F247"/>
    <mergeCell ref="B248:B249"/>
    <mergeCell ref="E248:E249"/>
    <mergeCell ref="F248:F249"/>
    <mergeCell ref="B246:B247"/>
    <mergeCell ref="E246:E247"/>
    <mergeCell ref="B164:B165"/>
    <mergeCell ref="E164:E165"/>
    <mergeCell ref="F164:F165"/>
    <mergeCell ref="B166:B167"/>
    <mergeCell ref="E166:E167"/>
    <mergeCell ref="F166:F167"/>
    <mergeCell ref="F168:F169"/>
    <mergeCell ref="B171:B172"/>
    <mergeCell ref="E171:E172"/>
    <mergeCell ref="F171:F172"/>
    <mergeCell ref="B168:B169"/>
    <mergeCell ref="E168:E169"/>
    <mergeCell ref="B180:B181"/>
    <mergeCell ref="E180:E181"/>
    <mergeCell ref="F180:F181"/>
    <mergeCell ref="B173:B174"/>
    <mergeCell ref="E173:E174"/>
    <mergeCell ref="F173:F174"/>
    <mergeCell ref="B175:B176"/>
    <mergeCell ref="E175:E176"/>
    <mergeCell ref="F175:F176"/>
    <mergeCell ref="B182:B183"/>
    <mergeCell ref="E182:E183"/>
    <mergeCell ref="F182:F183"/>
    <mergeCell ref="B137:B138"/>
    <mergeCell ref="E137:E138"/>
    <mergeCell ref="F137:F138"/>
    <mergeCell ref="B178:B179"/>
    <mergeCell ref="E178:E179"/>
    <mergeCell ref="F178:F179"/>
    <mergeCell ref="B139:B140"/>
    <mergeCell ref="E139:E140"/>
    <mergeCell ref="F139:F140"/>
    <mergeCell ref="B141:B142"/>
    <mergeCell ref="E141:E142"/>
    <mergeCell ref="F141:F142"/>
    <mergeCell ref="E151:E152"/>
    <mergeCell ref="F151:F152"/>
    <mergeCell ref="B144:B145"/>
    <mergeCell ref="E144:E145"/>
    <mergeCell ref="F144:F145"/>
    <mergeCell ref="B146:B147"/>
    <mergeCell ref="E146:E147"/>
    <mergeCell ref="F146:F147"/>
    <mergeCell ref="B114:B115"/>
    <mergeCell ref="E114:E115"/>
    <mergeCell ref="F114:F115"/>
    <mergeCell ref="B116:B117"/>
    <mergeCell ref="E116:E117"/>
    <mergeCell ref="F116:F117"/>
    <mergeCell ref="B130:B131"/>
    <mergeCell ref="E130:E131"/>
    <mergeCell ref="F130:F131"/>
    <mergeCell ref="B123:B124"/>
    <mergeCell ref="E123:E124"/>
    <mergeCell ref="F123:F124"/>
    <mergeCell ref="B125:B126"/>
    <mergeCell ref="E125:E126"/>
    <mergeCell ref="F125:F126"/>
    <mergeCell ref="B110:F110"/>
    <mergeCell ref="B128:B129"/>
    <mergeCell ref="E128:E129"/>
    <mergeCell ref="F128:F129"/>
    <mergeCell ref="B118:B119"/>
    <mergeCell ref="E118:E119"/>
    <mergeCell ref="F118:F119"/>
    <mergeCell ref="B121:B122"/>
    <mergeCell ref="E121:E122"/>
    <mergeCell ref="F121:F122"/>
    <mergeCell ref="E315:E316"/>
    <mergeCell ref="F315:F316"/>
    <mergeCell ref="F317:F318"/>
    <mergeCell ref="F319:F320"/>
    <mergeCell ref="B132:B133"/>
    <mergeCell ref="E132:E133"/>
    <mergeCell ref="F132:F133"/>
    <mergeCell ref="B153:B154"/>
    <mergeCell ref="E153:E154"/>
    <mergeCell ref="F153:F154"/>
    <mergeCell ref="B148:B149"/>
    <mergeCell ref="E148:E149"/>
    <mergeCell ref="F148:F149"/>
    <mergeCell ref="B151:B152"/>
    <mergeCell ref="B155:B156"/>
    <mergeCell ref="E155:E156"/>
    <mergeCell ref="F155:F156"/>
    <mergeCell ref="E333:E334"/>
    <mergeCell ref="E317:E318"/>
    <mergeCell ref="E329:E330"/>
    <mergeCell ref="E331:E332"/>
    <mergeCell ref="E324:E325"/>
    <mergeCell ref="E326:E327"/>
    <mergeCell ref="E319:E320"/>
    <mergeCell ref="E322:E323"/>
    <mergeCell ref="F324:F325"/>
    <mergeCell ref="F326:F327"/>
    <mergeCell ref="F329:F330"/>
    <mergeCell ref="F322:F323"/>
    <mergeCell ref="F331:F332"/>
    <mergeCell ref="F333:F334"/>
    <mergeCell ref="B315:B316"/>
    <mergeCell ref="B317:B318"/>
    <mergeCell ref="B319:B320"/>
    <mergeCell ref="B322:B323"/>
    <mergeCell ref="B324:B325"/>
    <mergeCell ref="B326:B327"/>
    <mergeCell ref="B329:B330"/>
    <mergeCell ref="B331:B332"/>
    <mergeCell ref="B333:B334"/>
    <mergeCell ref="B288:B289"/>
    <mergeCell ref="E288:E289"/>
    <mergeCell ref="F288:F289"/>
    <mergeCell ref="B290:B291"/>
    <mergeCell ref="E290:E291"/>
    <mergeCell ref="F290:F291"/>
    <mergeCell ref="B292:B293"/>
    <mergeCell ref="E292:E293"/>
    <mergeCell ref="F292:F293"/>
    <mergeCell ref="B295:B296"/>
    <mergeCell ref="E295:E296"/>
    <mergeCell ref="F295:F296"/>
    <mergeCell ref="E304:E305"/>
    <mergeCell ref="F304:F305"/>
    <mergeCell ref="B297:B298"/>
    <mergeCell ref="E297:E298"/>
    <mergeCell ref="F297:F298"/>
    <mergeCell ref="B299:B300"/>
    <mergeCell ref="E299:E300"/>
    <mergeCell ref="F299:F300"/>
    <mergeCell ref="B306:B307"/>
    <mergeCell ref="E306:E307"/>
    <mergeCell ref="F306:F307"/>
    <mergeCell ref="B304:B305"/>
    <mergeCell ref="B302:B303"/>
    <mergeCell ref="E302:E303"/>
    <mergeCell ref="F302:F303"/>
    <mergeCell ref="B267:B268"/>
    <mergeCell ref="E267:E268"/>
    <mergeCell ref="F267:F268"/>
    <mergeCell ref="B269:B270"/>
    <mergeCell ref="E269:E270"/>
    <mergeCell ref="F269:F270"/>
    <mergeCell ref="B272:B273"/>
    <mergeCell ref="E272:E273"/>
    <mergeCell ref="F272:F273"/>
    <mergeCell ref="B274:B275"/>
    <mergeCell ref="E274:E275"/>
    <mergeCell ref="F274:F275"/>
    <mergeCell ref="B276:B277"/>
    <mergeCell ref="E276:E277"/>
    <mergeCell ref="F276:F277"/>
    <mergeCell ref="B279:B280"/>
    <mergeCell ref="E279:E280"/>
    <mergeCell ref="F279:F280"/>
    <mergeCell ref="B281:B282"/>
    <mergeCell ref="E281:E282"/>
    <mergeCell ref="F281:F282"/>
    <mergeCell ref="B283:B284"/>
    <mergeCell ref="E283:E284"/>
    <mergeCell ref="F283:F284"/>
    <mergeCell ref="B33:B34"/>
    <mergeCell ref="E33:E34"/>
    <mergeCell ref="F33:F34"/>
    <mergeCell ref="B35:B36"/>
    <mergeCell ref="E35:E36"/>
    <mergeCell ref="F35:F36"/>
    <mergeCell ref="B37:B38"/>
    <mergeCell ref="E37:E38"/>
    <mergeCell ref="F37:F38"/>
    <mergeCell ref="B40:B41"/>
    <mergeCell ref="E40:E41"/>
    <mergeCell ref="F40:F41"/>
    <mergeCell ref="B42:B43"/>
    <mergeCell ref="E42:E43"/>
    <mergeCell ref="F42:F43"/>
    <mergeCell ref="B44:B45"/>
    <mergeCell ref="E44:E45"/>
    <mergeCell ref="F44:F45"/>
    <mergeCell ref="B47:B48"/>
    <mergeCell ref="E47:E48"/>
    <mergeCell ref="F47:F48"/>
    <mergeCell ref="B49:B50"/>
    <mergeCell ref="E49:E50"/>
    <mergeCell ref="F49:F50"/>
    <mergeCell ref="B51:B52"/>
    <mergeCell ref="E51:E52"/>
    <mergeCell ref="F51:F52"/>
    <mergeCell ref="B61:B62"/>
    <mergeCell ref="E61:E62"/>
    <mergeCell ref="F61:F62"/>
    <mergeCell ref="B57:F57"/>
    <mergeCell ref="B55:F56"/>
    <mergeCell ref="B54:F54"/>
    <mergeCell ref="B63:B64"/>
    <mergeCell ref="E63:E64"/>
    <mergeCell ref="F63:F64"/>
    <mergeCell ref="B65:B66"/>
    <mergeCell ref="E65:E66"/>
    <mergeCell ref="F65:F66"/>
    <mergeCell ref="B68:B69"/>
    <mergeCell ref="E68:E69"/>
    <mergeCell ref="F68:F69"/>
    <mergeCell ref="B70:B71"/>
    <mergeCell ref="E70:E71"/>
    <mergeCell ref="F70:F71"/>
    <mergeCell ref="E79:E80"/>
    <mergeCell ref="F79:F80"/>
    <mergeCell ref="B72:B73"/>
    <mergeCell ref="E72:E73"/>
    <mergeCell ref="F72:F73"/>
    <mergeCell ref="B75:B76"/>
    <mergeCell ref="E75:E76"/>
    <mergeCell ref="F75:F76"/>
    <mergeCell ref="B8:B9"/>
    <mergeCell ref="E8:E9"/>
    <mergeCell ref="F8:F9"/>
    <mergeCell ref="B10:B11"/>
    <mergeCell ref="E10:E11"/>
    <mergeCell ref="F10:F11"/>
    <mergeCell ref="B12:B13"/>
    <mergeCell ref="E12:E13"/>
    <mergeCell ref="F12:F13"/>
    <mergeCell ref="B15:B16"/>
    <mergeCell ref="E15:E16"/>
    <mergeCell ref="F15:F16"/>
    <mergeCell ref="B17:B18"/>
    <mergeCell ref="E17:E18"/>
    <mergeCell ref="F17:F18"/>
    <mergeCell ref="B19:B20"/>
    <mergeCell ref="E19:E20"/>
    <mergeCell ref="F19:F20"/>
    <mergeCell ref="B22:B23"/>
    <mergeCell ref="E22:E23"/>
    <mergeCell ref="F22:F23"/>
    <mergeCell ref="B24:B25"/>
    <mergeCell ref="E24:E25"/>
    <mergeCell ref="F24:F25"/>
    <mergeCell ref="B26:B27"/>
    <mergeCell ref="E26:E27"/>
    <mergeCell ref="F26:F27"/>
    <mergeCell ref="B86:B87"/>
    <mergeCell ref="E86:E87"/>
    <mergeCell ref="F86:F87"/>
    <mergeCell ref="B77:B78"/>
    <mergeCell ref="E77:E78"/>
    <mergeCell ref="F77:F78"/>
    <mergeCell ref="B79:B80"/>
    <mergeCell ref="B88:B89"/>
    <mergeCell ref="E88:E89"/>
    <mergeCell ref="F88:F89"/>
    <mergeCell ref="B90:B91"/>
    <mergeCell ref="E90:E91"/>
    <mergeCell ref="F90:F91"/>
    <mergeCell ref="B93:B94"/>
    <mergeCell ref="E93:E94"/>
    <mergeCell ref="F93:F94"/>
    <mergeCell ref="B95:B96"/>
    <mergeCell ref="E95:E96"/>
    <mergeCell ref="F95:F96"/>
    <mergeCell ref="F97:F98"/>
    <mergeCell ref="B100:B101"/>
    <mergeCell ref="E100:E101"/>
    <mergeCell ref="F100:F101"/>
    <mergeCell ref="B340:B341"/>
    <mergeCell ref="E340:E341"/>
    <mergeCell ref="F340:F341"/>
    <mergeCell ref="B342:B343"/>
    <mergeCell ref="E342:E343"/>
    <mergeCell ref="F342:F343"/>
    <mergeCell ref="B344:B345"/>
    <mergeCell ref="E344:E345"/>
    <mergeCell ref="F344:F345"/>
    <mergeCell ref="B347:B348"/>
    <mergeCell ref="E347:E348"/>
    <mergeCell ref="F347:F348"/>
    <mergeCell ref="B349:B350"/>
    <mergeCell ref="E349:E350"/>
    <mergeCell ref="F349:F350"/>
    <mergeCell ref="B351:B352"/>
    <mergeCell ref="E351:E352"/>
    <mergeCell ref="F351:F352"/>
    <mergeCell ref="E354:E355"/>
    <mergeCell ref="F354:F355"/>
    <mergeCell ref="B356:B357"/>
    <mergeCell ref="E356:E357"/>
    <mergeCell ref="F356:F357"/>
    <mergeCell ref="B4:F4"/>
    <mergeCell ref="B82:F82"/>
    <mergeCell ref="B102:B103"/>
    <mergeCell ref="E102:E103"/>
    <mergeCell ref="F102:F103"/>
    <mergeCell ref="B53:F53"/>
    <mergeCell ref="B81:F81"/>
    <mergeCell ref="B29:F29"/>
    <mergeCell ref="B97:B98"/>
    <mergeCell ref="E97:E98"/>
    <mergeCell ref="B104:B105"/>
    <mergeCell ref="E104:E105"/>
    <mergeCell ref="F104:F105"/>
    <mergeCell ref="B360:F360"/>
    <mergeCell ref="B106:F106"/>
    <mergeCell ref="B358:B359"/>
    <mergeCell ref="E358:E359"/>
    <mergeCell ref="F358:F359"/>
    <mergeCell ref="B354:B355"/>
    <mergeCell ref="B187:B188"/>
    <mergeCell ref="E187:E188"/>
    <mergeCell ref="F187:F188"/>
    <mergeCell ref="B189:B190"/>
    <mergeCell ref="E189:E190"/>
    <mergeCell ref="F189:F190"/>
    <mergeCell ref="B191:B192"/>
    <mergeCell ref="E191:E192"/>
    <mergeCell ref="F191:F192"/>
    <mergeCell ref="B194:B195"/>
    <mergeCell ref="E194:E195"/>
    <mergeCell ref="F194:F195"/>
    <mergeCell ref="B196:B197"/>
    <mergeCell ref="E196:E197"/>
    <mergeCell ref="F196:F197"/>
    <mergeCell ref="B198:B199"/>
    <mergeCell ref="E198:E199"/>
    <mergeCell ref="F198:F199"/>
    <mergeCell ref="F232:F233"/>
    <mergeCell ref="B201:B202"/>
    <mergeCell ref="E201:E202"/>
    <mergeCell ref="F201:F202"/>
    <mergeCell ref="B203:B204"/>
    <mergeCell ref="E203:E204"/>
    <mergeCell ref="F203:F204"/>
    <mergeCell ref="E228:E229"/>
    <mergeCell ref="F228:F229"/>
    <mergeCell ref="B362:F362"/>
    <mergeCell ref="B259:F260"/>
    <mergeCell ref="B205:B206"/>
    <mergeCell ref="E205:E206"/>
    <mergeCell ref="F205:F206"/>
    <mergeCell ref="B230:B231"/>
    <mergeCell ref="E230:E231"/>
    <mergeCell ref="F230:F231"/>
    <mergeCell ref="B232:B233"/>
    <mergeCell ref="E232:E233"/>
  </mergeCells>
  <printOptions horizontalCentered="1"/>
  <pageMargins left="1" right="0.5" top="1" bottom="0.75" header="0.5" footer="0.5"/>
  <pageSetup firstPageNumber="3" useFirstPageNumber="1" fitToHeight="6" horizontalDpi="600" verticalDpi="600" orientation="portrait" scale="69" r:id="rId1"/>
  <headerFooter alignWithMargins="0">
    <oddHeader>&amp;L&amp;11FINAL</oddHeader>
    <oddFooter>&amp;L&amp;"Arial,Italic"&amp;8August 2010&amp;C&amp;8H-&amp;P</oddFooter>
  </headerFooter>
  <rowBreaks count="6" manualBreakCount="6">
    <brk id="54" min="1" max="5" man="1"/>
    <brk id="107" min="1" max="5" man="1"/>
    <brk id="158" min="1" max="5" man="1"/>
    <brk id="208" min="1" max="5" man="1"/>
    <brk id="258" min="1" max="5" man="1"/>
    <brk id="309" min="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E29"/>
  <sheetViews>
    <sheetView workbookViewId="0" topLeftCell="A1">
      <selection activeCell="C24" sqref="C24:E29"/>
    </sheetView>
  </sheetViews>
  <sheetFormatPr defaultColWidth="9.140625" defaultRowHeight="12.75"/>
  <cols>
    <col min="1" max="1" width="4.57421875" style="0" customWidth="1"/>
    <col min="2" max="2" width="7.421875" style="0" customWidth="1"/>
    <col min="3" max="3" width="18.00390625" style="0" customWidth="1"/>
    <col min="4" max="4" width="16.28125" style="0" customWidth="1"/>
    <col min="5" max="5" width="19.8515625" style="0" customWidth="1"/>
  </cols>
  <sheetData>
    <row r="1" ht="18">
      <c r="C1" s="3" t="s">
        <v>260</v>
      </c>
    </row>
    <row r="2" ht="18">
      <c r="C2" s="3" t="s">
        <v>259</v>
      </c>
    </row>
    <row r="4" spans="1:5" ht="16.5" thickBot="1">
      <c r="A4" s="6"/>
      <c r="B4" s="6"/>
      <c r="C4" s="5" t="s">
        <v>256</v>
      </c>
      <c r="D4" s="6"/>
      <c r="E4" s="6"/>
    </row>
    <row r="5" spans="1:5" ht="15">
      <c r="A5" s="8"/>
      <c r="B5" s="8"/>
      <c r="C5" s="4" t="s">
        <v>0</v>
      </c>
      <c r="D5" s="4" t="s">
        <v>1</v>
      </c>
      <c r="E5" s="4" t="s">
        <v>2</v>
      </c>
    </row>
    <row r="6" spans="1:5" ht="12.75">
      <c r="A6" s="158" t="s">
        <v>5</v>
      </c>
      <c r="B6" s="7" t="s">
        <v>6</v>
      </c>
      <c r="C6" s="2">
        <v>40</v>
      </c>
      <c r="D6" s="161"/>
      <c r="E6" s="161">
        <v>100</v>
      </c>
    </row>
    <row r="7" spans="1:5" ht="12.75">
      <c r="A7" s="159"/>
      <c r="B7" s="9" t="s">
        <v>7</v>
      </c>
      <c r="C7" s="2">
        <v>6</v>
      </c>
      <c r="D7" s="162"/>
      <c r="E7" s="162"/>
    </row>
    <row r="8" spans="1:5" ht="12.75">
      <c r="A8" s="158" t="s">
        <v>4</v>
      </c>
      <c r="B8" s="9" t="s">
        <v>6</v>
      </c>
      <c r="C8" s="2">
        <v>21</v>
      </c>
      <c r="D8" s="161"/>
      <c r="E8" s="161">
        <v>100</v>
      </c>
    </row>
    <row r="9" spans="1:5" ht="12.75">
      <c r="A9" s="160"/>
      <c r="B9" s="9" t="s">
        <v>7</v>
      </c>
      <c r="C9" s="2">
        <v>20</v>
      </c>
      <c r="D9" s="162"/>
      <c r="E9" s="162"/>
    </row>
    <row r="10" spans="1:5" ht="12.75">
      <c r="A10" s="158" t="s">
        <v>3</v>
      </c>
      <c r="B10" s="9" t="s">
        <v>6</v>
      </c>
      <c r="C10" s="2">
        <v>45</v>
      </c>
      <c r="D10" s="161"/>
      <c r="E10" s="161">
        <v>100</v>
      </c>
    </row>
    <row r="11" spans="1:5" ht="12.75">
      <c r="A11" s="160"/>
      <c r="B11" s="9" t="s">
        <v>7</v>
      </c>
      <c r="C11" s="2">
        <v>0</v>
      </c>
      <c r="D11" s="162"/>
      <c r="E11" s="162"/>
    </row>
    <row r="13" spans="1:5" ht="16.5" thickBot="1">
      <c r="A13" s="6"/>
      <c r="B13" s="6"/>
      <c r="C13" s="5" t="s">
        <v>257</v>
      </c>
      <c r="D13" s="6"/>
      <c r="E13" s="6"/>
    </row>
    <row r="14" spans="1:5" ht="15">
      <c r="A14" s="8"/>
      <c r="B14" s="8"/>
      <c r="C14" s="4" t="s">
        <v>0</v>
      </c>
      <c r="D14" s="4" t="s">
        <v>1</v>
      </c>
      <c r="E14" s="4" t="s">
        <v>2</v>
      </c>
    </row>
    <row r="15" spans="1:5" ht="12.75">
      <c r="A15" s="158" t="s">
        <v>5</v>
      </c>
      <c r="B15" s="7" t="s">
        <v>6</v>
      </c>
      <c r="C15" s="2">
        <v>44</v>
      </c>
      <c r="D15" s="161"/>
      <c r="E15" s="161">
        <v>100</v>
      </c>
    </row>
    <row r="16" spans="1:5" ht="12.75">
      <c r="A16" s="159"/>
      <c r="B16" s="9" t="s">
        <v>7</v>
      </c>
      <c r="C16" s="2">
        <v>0</v>
      </c>
      <c r="D16" s="162"/>
      <c r="E16" s="162"/>
    </row>
    <row r="17" spans="1:5" ht="12.75">
      <c r="A17" s="158" t="s">
        <v>4</v>
      </c>
      <c r="B17" s="9" t="s">
        <v>6</v>
      </c>
      <c r="C17" s="2">
        <v>22</v>
      </c>
      <c r="D17" s="161"/>
      <c r="E17" s="161">
        <v>100</v>
      </c>
    </row>
    <row r="18" spans="1:5" ht="12.75">
      <c r="A18" s="160"/>
      <c r="B18" s="9" t="s">
        <v>7</v>
      </c>
      <c r="C18" s="2">
        <v>0</v>
      </c>
      <c r="D18" s="162"/>
      <c r="E18" s="162"/>
    </row>
    <row r="19" spans="1:5" ht="12.75">
      <c r="A19" s="158" t="s">
        <v>3</v>
      </c>
      <c r="B19" s="9" t="s">
        <v>6</v>
      </c>
      <c r="C19" s="2">
        <v>49</v>
      </c>
      <c r="D19" s="161"/>
      <c r="E19" s="161">
        <v>100</v>
      </c>
    </row>
    <row r="20" spans="1:5" ht="12.75">
      <c r="A20" s="160"/>
      <c r="B20" s="9" t="s">
        <v>7</v>
      </c>
      <c r="C20" s="2">
        <v>0</v>
      </c>
      <c r="D20" s="162"/>
      <c r="E20" s="162"/>
    </row>
    <row r="22" spans="3:5" ht="16.5" thickBot="1">
      <c r="C22" s="5" t="s">
        <v>258</v>
      </c>
      <c r="D22" s="6"/>
      <c r="E22" s="6"/>
    </row>
    <row r="23" spans="1:5" ht="15">
      <c r="A23" s="8"/>
      <c r="B23" s="8"/>
      <c r="C23" s="4" t="s">
        <v>0</v>
      </c>
      <c r="D23" s="4" t="s">
        <v>1</v>
      </c>
      <c r="E23" s="4" t="s">
        <v>2</v>
      </c>
    </row>
    <row r="24" spans="1:5" ht="12.75">
      <c r="A24" s="158" t="s">
        <v>5</v>
      </c>
      <c r="B24" s="7" t="s">
        <v>6</v>
      </c>
      <c r="C24" s="2">
        <v>49</v>
      </c>
      <c r="D24" s="161"/>
      <c r="E24" s="161">
        <v>100</v>
      </c>
    </row>
    <row r="25" spans="1:5" ht="12.75">
      <c r="A25" s="159"/>
      <c r="B25" s="9" t="s">
        <v>7</v>
      </c>
      <c r="C25" s="2">
        <v>0</v>
      </c>
      <c r="D25" s="162"/>
      <c r="E25" s="162"/>
    </row>
    <row r="26" spans="1:5" ht="12.75">
      <c r="A26" s="158" t="s">
        <v>4</v>
      </c>
      <c r="B26" s="9" t="s">
        <v>6</v>
      </c>
      <c r="C26" s="2">
        <v>49</v>
      </c>
      <c r="D26" s="161"/>
      <c r="E26" s="161">
        <v>100</v>
      </c>
    </row>
    <row r="27" spans="1:5" ht="12.75">
      <c r="A27" s="160"/>
      <c r="B27" s="9" t="s">
        <v>7</v>
      </c>
      <c r="C27" s="2">
        <v>0</v>
      </c>
      <c r="D27" s="162"/>
      <c r="E27" s="162"/>
    </row>
    <row r="28" spans="1:5" ht="12.75">
      <c r="A28" s="158" t="s">
        <v>3</v>
      </c>
      <c r="B28" s="9" t="s">
        <v>6</v>
      </c>
      <c r="C28" s="2">
        <v>32</v>
      </c>
      <c r="D28" s="161"/>
      <c r="E28" s="161">
        <v>100</v>
      </c>
    </row>
    <row r="29" spans="1:5" ht="12.75">
      <c r="A29" s="160"/>
      <c r="B29" s="9" t="s">
        <v>7</v>
      </c>
      <c r="C29" s="2">
        <v>0</v>
      </c>
      <c r="D29" s="162"/>
      <c r="E29" s="162"/>
    </row>
  </sheetData>
  <mergeCells count="27">
    <mergeCell ref="D24:D25"/>
    <mergeCell ref="D26:D27"/>
    <mergeCell ref="D28:D29"/>
    <mergeCell ref="E24:E25"/>
    <mergeCell ref="E26:E27"/>
    <mergeCell ref="E28:E29"/>
    <mergeCell ref="D15:D16"/>
    <mergeCell ref="D17:D18"/>
    <mergeCell ref="D19:D20"/>
    <mergeCell ref="E15:E16"/>
    <mergeCell ref="E17:E18"/>
    <mergeCell ref="E19:E20"/>
    <mergeCell ref="D6:D7"/>
    <mergeCell ref="D8:D9"/>
    <mergeCell ref="D10:D11"/>
    <mergeCell ref="E6:E7"/>
    <mergeCell ref="E8:E9"/>
    <mergeCell ref="E10:E11"/>
    <mergeCell ref="A6:A7"/>
    <mergeCell ref="A8:A9"/>
    <mergeCell ref="A10:A11"/>
    <mergeCell ref="A15:A16"/>
    <mergeCell ref="A24:A25"/>
    <mergeCell ref="A26:A27"/>
    <mergeCell ref="A28:A29"/>
    <mergeCell ref="A17:A18"/>
    <mergeCell ref="A19:A20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G29"/>
  <sheetViews>
    <sheetView workbookViewId="0" topLeftCell="A1">
      <selection activeCell="H18" sqref="H18"/>
    </sheetView>
  </sheetViews>
  <sheetFormatPr defaultColWidth="9.140625" defaultRowHeight="12.75"/>
  <cols>
    <col min="1" max="1" width="4.57421875" style="0" customWidth="1"/>
    <col min="2" max="2" width="7.421875" style="0" customWidth="1"/>
    <col min="3" max="3" width="18.00390625" style="0" customWidth="1"/>
    <col min="4" max="4" width="16.28125" style="0" customWidth="1"/>
    <col min="5" max="5" width="19.8515625" style="0" customWidth="1"/>
  </cols>
  <sheetData>
    <row r="1" ht="18">
      <c r="C1" s="3" t="s">
        <v>18</v>
      </c>
    </row>
    <row r="2" ht="18">
      <c r="C2" s="3" t="s">
        <v>9</v>
      </c>
    </row>
    <row r="4" spans="1:5" ht="16.5" thickBot="1">
      <c r="A4" s="6"/>
      <c r="B4" s="6"/>
      <c r="C4" s="5" t="s">
        <v>10</v>
      </c>
      <c r="D4" s="6"/>
      <c r="E4" s="6"/>
    </row>
    <row r="5" spans="1:5" ht="15">
      <c r="A5" s="8"/>
      <c r="B5" s="8"/>
      <c r="C5" s="4" t="s">
        <v>0</v>
      </c>
      <c r="D5" s="4" t="s">
        <v>1</v>
      </c>
      <c r="E5" s="4" t="s">
        <v>2</v>
      </c>
    </row>
    <row r="6" spans="1:5" ht="12.75">
      <c r="A6" s="158" t="s">
        <v>5</v>
      </c>
      <c r="B6" s="7" t="s">
        <v>6</v>
      </c>
      <c r="C6" s="2">
        <v>23</v>
      </c>
      <c r="D6" s="161" t="s">
        <v>8</v>
      </c>
      <c r="E6" s="161">
        <v>100</v>
      </c>
    </row>
    <row r="7" spans="1:7" ht="12.75">
      <c r="A7" s="159"/>
      <c r="B7" s="9" t="s">
        <v>7</v>
      </c>
      <c r="C7" s="2">
        <v>0</v>
      </c>
      <c r="D7" s="162"/>
      <c r="E7" s="162"/>
      <c r="G7" t="s">
        <v>171</v>
      </c>
    </row>
    <row r="8" spans="1:5" ht="12.75">
      <c r="A8" s="158" t="s">
        <v>4</v>
      </c>
      <c r="B8" s="9" t="s">
        <v>6</v>
      </c>
      <c r="C8" s="2">
        <v>5</v>
      </c>
      <c r="D8" s="161" t="s">
        <v>8</v>
      </c>
      <c r="E8" s="161">
        <v>100</v>
      </c>
    </row>
    <row r="9" spans="1:5" ht="12.75">
      <c r="A9" s="160"/>
      <c r="B9" s="9" t="s">
        <v>7</v>
      </c>
      <c r="C9" s="2">
        <v>0</v>
      </c>
      <c r="D9" s="162"/>
      <c r="E9" s="162"/>
    </row>
    <row r="10" spans="1:5" ht="12.75">
      <c r="A10" s="158" t="s">
        <v>3</v>
      </c>
      <c r="B10" s="9" t="s">
        <v>6</v>
      </c>
      <c r="C10" s="2">
        <v>34</v>
      </c>
      <c r="D10" s="161" t="s">
        <v>8</v>
      </c>
      <c r="E10" s="161">
        <v>100</v>
      </c>
    </row>
    <row r="11" spans="1:5" ht="12.75">
      <c r="A11" s="160"/>
      <c r="B11" s="9" t="s">
        <v>7</v>
      </c>
      <c r="C11" s="2">
        <v>0</v>
      </c>
      <c r="D11" s="162"/>
      <c r="E11" s="162"/>
    </row>
    <row r="13" spans="1:5" ht="16.5" thickBot="1">
      <c r="A13" s="6"/>
      <c r="B13" s="6"/>
      <c r="C13" s="5" t="s">
        <v>11</v>
      </c>
      <c r="D13" s="6"/>
      <c r="E13" s="6"/>
    </row>
    <row r="14" spans="1:5" ht="15">
      <c r="A14" s="8"/>
      <c r="B14" s="8"/>
      <c r="C14" s="4" t="s">
        <v>0</v>
      </c>
      <c r="D14" s="4" t="s">
        <v>1</v>
      </c>
      <c r="E14" s="4" t="s">
        <v>2</v>
      </c>
    </row>
    <row r="15" spans="1:5" ht="12.75">
      <c r="A15" s="158" t="s">
        <v>5</v>
      </c>
      <c r="B15" s="7" t="s">
        <v>6</v>
      </c>
      <c r="C15" s="2">
        <v>45</v>
      </c>
      <c r="D15" s="161" t="s">
        <v>13</v>
      </c>
      <c r="E15" s="161">
        <v>100</v>
      </c>
    </row>
    <row r="16" spans="1:7" ht="12.75">
      <c r="A16" s="159"/>
      <c r="B16" s="9" t="s">
        <v>7</v>
      </c>
      <c r="C16" s="2">
        <v>0</v>
      </c>
      <c r="D16" s="162"/>
      <c r="E16" s="162"/>
      <c r="G16" t="s">
        <v>172</v>
      </c>
    </row>
    <row r="17" spans="1:5" ht="12.75">
      <c r="A17" s="158" t="s">
        <v>4</v>
      </c>
      <c r="B17" s="9" t="s">
        <v>6</v>
      </c>
      <c r="C17" s="2">
        <v>15</v>
      </c>
      <c r="D17" s="161" t="s">
        <v>12</v>
      </c>
      <c r="E17" s="161">
        <v>100</v>
      </c>
    </row>
    <row r="18" spans="1:5" ht="12.75">
      <c r="A18" s="160"/>
      <c r="B18" s="9" t="s">
        <v>7</v>
      </c>
      <c r="C18" s="2">
        <v>0</v>
      </c>
      <c r="D18" s="162"/>
      <c r="E18" s="162"/>
    </row>
    <row r="19" spans="1:5" ht="12.75">
      <c r="A19" s="158" t="s">
        <v>3</v>
      </c>
      <c r="B19" s="9" t="s">
        <v>6</v>
      </c>
      <c r="C19" s="2">
        <v>28</v>
      </c>
      <c r="D19" s="161" t="s">
        <v>12</v>
      </c>
      <c r="E19" s="161">
        <v>100</v>
      </c>
    </row>
    <row r="20" spans="1:5" ht="12.75">
      <c r="A20" s="160"/>
      <c r="B20" s="9" t="s">
        <v>7</v>
      </c>
      <c r="C20" s="2">
        <v>0</v>
      </c>
      <c r="D20" s="162"/>
      <c r="E20" s="162"/>
    </row>
    <row r="22" spans="3:5" ht="16.5" thickBot="1">
      <c r="C22" s="5" t="s">
        <v>14</v>
      </c>
      <c r="D22" s="6"/>
      <c r="E22" s="6"/>
    </row>
    <row r="23" spans="1:5" ht="15">
      <c r="A23" s="8"/>
      <c r="B23" s="8"/>
      <c r="C23" s="4" t="s">
        <v>0</v>
      </c>
      <c r="D23" s="4" t="s">
        <v>1</v>
      </c>
      <c r="E23" s="4" t="s">
        <v>2</v>
      </c>
    </row>
    <row r="24" spans="1:5" ht="12.75">
      <c r="A24" s="158" t="s">
        <v>5</v>
      </c>
      <c r="B24" s="7" t="s">
        <v>6</v>
      </c>
      <c r="C24" s="2">
        <v>16</v>
      </c>
      <c r="D24" s="161" t="s">
        <v>15</v>
      </c>
      <c r="E24" s="161">
        <v>100</v>
      </c>
    </row>
    <row r="25" spans="1:7" ht="12.75">
      <c r="A25" s="159"/>
      <c r="B25" s="9" t="s">
        <v>7</v>
      </c>
      <c r="C25" s="2">
        <v>0</v>
      </c>
      <c r="D25" s="162"/>
      <c r="E25" s="162"/>
      <c r="G25" t="s">
        <v>173</v>
      </c>
    </row>
    <row r="26" spans="1:5" ht="12.75">
      <c r="A26" s="158" t="s">
        <v>4</v>
      </c>
      <c r="B26" s="9" t="s">
        <v>6</v>
      </c>
      <c r="C26" s="2">
        <v>36</v>
      </c>
      <c r="D26" s="161" t="s">
        <v>15</v>
      </c>
      <c r="E26" s="161">
        <v>100</v>
      </c>
    </row>
    <row r="27" spans="1:5" ht="12.75">
      <c r="A27" s="160"/>
      <c r="B27" s="9" t="s">
        <v>7</v>
      </c>
      <c r="C27" s="2">
        <v>0</v>
      </c>
      <c r="D27" s="162"/>
      <c r="E27" s="162"/>
    </row>
    <row r="28" spans="1:5" ht="12.75">
      <c r="A28" s="158" t="s">
        <v>3</v>
      </c>
      <c r="B28" s="9" t="s">
        <v>6</v>
      </c>
      <c r="C28" s="2">
        <v>24</v>
      </c>
      <c r="D28" s="161" t="s">
        <v>12</v>
      </c>
      <c r="E28" s="161">
        <v>100</v>
      </c>
    </row>
    <row r="29" spans="1:5" ht="12.75">
      <c r="A29" s="160"/>
      <c r="B29" s="9" t="s">
        <v>7</v>
      </c>
      <c r="C29" s="2">
        <v>0</v>
      </c>
      <c r="D29" s="162"/>
      <c r="E29" s="162"/>
    </row>
  </sheetData>
  <mergeCells count="27">
    <mergeCell ref="A24:A25"/>
    <mergeCell ref="A26:A27"/>
    <mergeCell ref="A28:A29"/>
    <mergeCell ref="A17:A18"/>
    <mergeCell ref="A19:A20"/>
    <mergeCell ref="A6:A7"/>
    <mergeCell ref="A8:A9"/>
    <mergeCell ref="A10:A11"/>
    <mergeCell ref="A15:A16"/>
    <mergeCell ref="D6:D7"/>
    <mergeCell ref="D8:D9"/>
    <mergeCell ref="D10:D11"/>
    <mergeCell ref="E6:E7"/>
    <mergeCell ref="E8:E9"/>
    <mergeCell ref="E10:E11"/>
    <mergeCell ref="D15:D16"/>
    <mergeCell ref="D17:D18"/>
    <mergeCell ref="D19:D20"/>
    <mergeCell ref="E15:E16"/>
    <mergeCell ref="E17:E18"/>
    <mergeCell ref="E19:E20"/>
    <mergeCell ref="D24:D25"/>
    <mergeCell ref="D26:D27"/>
    <mergeCell ref="D28:D29"/>
    <mergeCell ref="E24:E25"/>
    <mergeCell ref="E26:E27"/>
    <mergeCell ref="E28:E29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H29"/>
  <sheetViews>
    <sheetView workbookViewId="0" topLeftCell="A1">
      <selection activeCell="A1" sqref="A1:E29"/>
    </sheetView>
  </sheetViews>
  <sheetFormatPr defaultColWidth="9.140625" defaultRowHeight="12.75"/>
  <cols>
    <col min="1" max="1" width="5.7109375" style="0" customWidth="1"/>
    <col min="2" max="2" width="7.421875" style="0" customWidth="1"/>
    <col min="3" max="3" width="11.28125" style="0" customWidth="1"/>
    <col min="4" max="4" width="11.421875" style="0" customWidth="1"/>
    <col min="5" max="5" width="22.7109375" style="0" customWidth="1"/>
  </cols>
  <sheetData>
    <row r="1" ht="18">
      <c r="C1" s="3" t="s">
        <v>17</v>
      </c>
    </row>
    <row r="2" ht="18">
      <c r="C2" s="3" t="s">
        <v>16</v>
      </c>
    </row>
    <row r="4" spans="1:5" ht="16.5" thickBot="1">
      <c r="A4" s="6"/>
      <c r="B4" s="6"/>
      <c r="C4" s="5" t="s">
        <v>21</v>
      </c>
      <c r="D4" s="6"/>
      <c r="E4" s="6"/>
    </row>
    <row r="5" spans="1:8" ht="15">
      <c r="A5" s="8"/>
      <c r="B5" s="8"/>
      <c r="C5" s="4" t="s">
        <v>0</v>
      </c>
      <c r="D5" s="4" t="s">
        <v>1</v>
      </c>
      <c r="E5" s="4" t="s">
        <v>2</v>
      </c>
      <c r="H5" s="4" t="s">
        <v>179</v>
      </c>
    </row>
    <row r="6" spans="1:5" ht="12.75">
      <c r="A6" s="158" t="s">
        <v>5</v>
      </c>
      <c r="B6" s="7" t="s">
        <v>6</v>
      </c>
      <c r="C6" s="2">
        <v>0</v>
      </c>
      <c r="D6" s="161" t="s">
        <v>19</v>
      </c>
      <c r="E6" s="161">
        <v>90</v>
      </c>
    </row>
    <row r="7" spans="1:5" ht="12.75">
      <c r="A7" s="159"/>
      <c r="B7" s="9" t="s">
        <v>7</v>
      </c>
      <c r="C7" s="2">
        <v>5</v>
      </c>
      <c r="D7" s="162"/>
      <c r="E7" s="162"/>
    </row>
    <row r="8" spans="1:5" ht="12.75">
      <c r="A8" s="158" t="s">
        <v>4</v>
      </c>
      <c r="B8" s="9" t="s">
        <v>6</v>
      </c>
      <c r="C8" s="2">
        <v>18</v>
      </c>
      <c r="D8" s="161" t="s">
        <v>8</v>
      </c>
      <c r="E8" s="161">
        <v>100</v>
      </c>
    </row>
    <row r="9" spans="1:5" ht="12.75">
      <c r="A9" s="160"/>
      <c r="B9" s="9" t="s">
        <v>7</v>
      </c>
      <c r="C9" s="2">
        <v>0</v>
      </c>
      <c r="D9" s="162"/>
      <c r="E9" s="162"/>
    </row>
    <row r="10" spans="1:5" ht="12.75">
      <c r="A10" s="158" t="s">
        <v>3</v>
      </c>
      <c r="B10" s="9" t="s">
        <v>6</v>
      </c>
      <c r="C10" s="2">
        <v>0</v>
      </c>
      <c r="D10" s="161" t="s">
        <v>8</v>
      </c>
      <c r="E10" s="161">
        <v>100</v>
      </c>
    </row>
    <row r="11" spans="1:5" ht="12.75">
      <c r="A11" s="160"/>
      <c r="B11" s="9" t="s">
        <v>7</v>
      </c>
      <c r="C11" s="2">
        <v>0</v>
      </c>
      <c r="D11" s="162"/>
      <c r="E11" s="162"/>
    </row>
    <row r="13" spans="1:5" ht="16.5" thickBot="1">
      <c r="A13" s="6"/>
      <c r="B13" s="6"/>
      <c r="C13" s="5" t="s">
        <v>20</v>
      </c>
      <c r="D13" s="6"/>
      <c r="E13" s="6"/>
    </row>
    <row r="14" spans="1:5" ht="15">
      <c r="A14" s="8"/>
      <c r="B14" s="8"/>
      <c r="C14" s="4" t="s">
        <v>0</v>
      </c>
      <c r="D14" s="4" t="s">
        <v>1</v>
      </c>
      <c r="E14" s="4" t="s">
        <v>2</v>
      </c>
    </row>
    <row r="15" spans="1:5" ht="12.75">
      <c r="A15" s="158" t="s">
        <v>5</v>
      </c>
      <c r="B15" s="7" t="s">
        <v>6</v>
      </c>
      <c r="C15" s="2">
        <v>0</v>
      </c>
      <c r="D15" s="161" t="s">
        <v>8</v>
      </c>
      <c r="E15" s="161">
        <v>100</v>
      </c>
    </row>
    <row r="16" spans="1:5" ht="12.75">
      <c r="A16" s="159"/>
      <c r="B16" s="9" t="s">
        <v>7</v>
      </c>
      <c r="C16" s="2">
        <v>25</v>
      </c>
      <c r="D16" s="162"/>
      <c r="E16" s="162"/>
    </row>
    <row r="17" spans="1:5" ht="12.75">
      <c r="A17" s="158" t="s">
        <v>4</v>
      </c>
      <c r="B17" s="9" t="s">
        <v>6</v>
      </c>
      <c r="C17" s="2">
        <v>40</v>
      </c>
      <c r="D17" s="161" t="s">
        <v>22</v>
      </c>
      <c r="E17" s="161">
        <v>90</v>
      </c>
    </row>
    <row r="18" spans="1:5" ht="12.75">
      <c r="A18" s="160"/>
      <c r="B18" s="9" t="s">
        <v>7</v>
      </c>
      <c r="C18" s="2">
        <v>0</v>
      </c>
      <c r="D18" s="162"/>
      <c r="E18" s="162"/>
    </row>
    <row r="19" spans="1:5" ht="12.75">
      <c r="A19" s="158" t="s">
        <v>3</v>
      </c>
      <c r="B19" s="9" t="s">
        <v>6</v>
      </c>
      <c r="C19" s="2">
        <v>19</v>
      </c>
      <c r="D19" s="161" t="s">
        <v>8</v>
      </c>
      <c r="E19" s="161">
        <v>100</v>
      </c>
    </row>
    <row r="20" spans="1:5" ht="12.75">
      <c r="A20" s="160"/>
      <c r="B20" s="9" t="s">
        <v>7</v>
      </c>
      <c r="C20" s="2">
        <v>0</v>
      </c>
      <c r="D20" s="162"/>
      <c r="E20" s="162"/>
    </row>
    <row r="22" spans="3:5" ht="16.5" thickBot="1">
      <c r="C22" s="5" t="s">
        <v>23</v>
      </c>
      <c r="D22" s="6"/>
      <c r="E22" s="6"/>
    </row>
    <row r="23" spans="1:5" ht="15">
      <c r="A23" s="8"/>
      <c r="B23" s="8"/>
      <c r="C23" s="4" t="s">
        <v>0</v>
      </c>
      <c r="D23" s="4" t="s">
        <v>1</v>
      </c>
      <c r="E23" s="4" t="s">
        <v>2</v>
      </c>
    </row>
    <row r="24" spans="1:5" ht="12.75">
      <c r="A24" s="158" t="s">
        <v>5</v>
      </c>
      <c r="B24" s="7" t="s">
        <v>6</v>
      </c>
      <c r="C24" s="2">
        <v>0</v>
      </c>
      <c r="D24" s="161" t="s">
        <v>8</v>
      </c>
      <c r="E24" s="161" t="s">
        <v>24</v>
      </c>
    </row>
    <row r="25" spans="1:5" ht="12.75">
      <c r="A25" s="159"/>
      <c r="B25" s="9" t="s">
        <v>7</v>
      </c>
      <c r="C25" s="2">
        <v>26</v>
      </c>
      <c r="D25" s="162"/>
      <c r="E25" s="162"/>
    </row>
    <row r="26" spans="1:5" ht="12.75">
      <c r="A26" s="158" t="s">
        <v>4</v>
      </c>
      <c r="B26" s="9" t="s">
        <v>6</v>
      </c>
      <c r="C26" s="2">
        <v>11</v>
      </c>
      <c r="D26" s="161" t="s">
        <v>22</v>
      </c>
      <c r="E26" s="161" t="s">
        <v>24</v>
      </c>
    </row>
    <row r="27" spans="1:5" ht="12.75">
      <c r="A27" s="160"/>
      <c r="B27" s="9" t="s">
        <v>7</v>
      </c>
      <c r="C27" s="2">
        <v>0</v>
      </c>
      <c r="D27" s="162"/>
      <c r="E27" s="162"/>
    </row>
    <row r="28" spans="1:5" ht="12.75">
      <c r="A28" s="158" t="s">
        <v>3</v>
      </c>
      <c r="B28" s="9" t="s">
        <v>6</v>
      </c>
      <c r="C28" s="2">
        <v>6</v>
      </c>
      <c r="D28" s="161" t="s">
        <v>8</v>
      </c>
      <c r="E28" s="161" t="s">
        <v>24</v>
      </c>
    </row>
    <row r="29" spans="1:5" ht="12.75">
      <c r="A29" s="160"/>
      <c r="B29" s="9" t="s">
        <v>7</v>
      </c>
      <c r="C29" s="2">
        <v>0</v>
      </c>
      <c r="D29" s="162"/>
      <c r="E29" s="162"/>
    </row>
  </sheetData>
  <mergeCells count="27">
    <mergeCell ref="A28:A29"/>
    <mergeCell ref="A17:A18"/>
    <mergeCell ref="A19:A20"/>
    <mergeCell ref="A24:A25"/>
    <mergeCell ref="A26:A27"/>
    <mergeCell ref="A6:A7"/>
    <mergeCell ref="A8:A9"/>
    <mergeCell ref="A10:A11"/>
    <mergeCell ref="A15:A16"/>
    <mergeCell ref="D28:D29"/>
    <mergeCell ref="E6:E7"/>
    <mergeCell ref="E8:E9"/>
    <mergeCell ref="E10:E11"/>
    <mergeCell ref="E15:E16"/>
    <mergeCell ref="E17:E18"/>
    <mergeCell ref="E19:E20"/>
    <mergeCell ref="E24:E25"/>
    <mergeCell ref="E26:E27"/>
    <mergeCell ref="E28:E29"/>
    <mergeCell ref="D17:D18"/>
    <mergeCell ref="D19:D20"/>
    <mergeCell ref="D24:D25"/>
    <mergeCell ref="D26:D27"/>
    <mergeCell ref="D6:D7"/>
    <mergeCell ref="D8:D9"/>
    <mergeCell ref="D10:D11"/>
    <mergeCell ref="D15:D1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G29"/>
  <sheetViews>
    <sheetView workbookViewId="0" topLeftCell="A1">
      <selection activeCell="A1" sqref="A1:E29"/>
    </sheetView>
  </sheetViews>
  <sheetFormatPr defaultColWidth="9.140625" defaultRowHeight="12.75"/>
  <cols>
    <col min="1" max="1" width="5.421875" style="0" customWidth="1"/>
    <col min="2" max="2" width="7.421875" style="0" customWidth="1"/>
    <col min="3" max="3" width="10.8515625" style="0" customWidth="1"/>
    <col min="4" max="4" width="15.7109375" style="0" customWidth="1"/>
    <col min="5" max="5" width="18.421875" style="0" customWidth="1"/>
  </cols>
  <sheetData>
    <row r="1" ht="18">
      <c r="C1" s="3" t="s">
        <v>174</v>
      </c>
    </row>
    <row r="2" ht="18">
      <c r="C2" s="3" t="s">
        <v>25</v>
      </c>
    </row>
    <row r="3" ht="12.75">
      <c r="G3" t="s">
        <v>175</v>
      </c>
    </row>
    <row r="4" spans="1:5" ht="16.5" thickBot="1">
      <c r="A4" s="6"/>
      <c r="B4" s="6"/>
      <c r="C4" s="5" t="s">
        <v>26</v>
      </c>
      <c r="D4" s="6"/>
      <c r="E4" s="6"/>
    </row>
    <row r="5" spans="1:5" ht="15">
      <c r="A5" s="8"/>
      <c r="B5" s="8"/>
      <c r="C5" s="4" t="s">
        <v>0</v>
      </c>
      <c r="D5" s="4" t="s">
        <v>1</v>
      </c>
      <c r="E5" s="4" t="s">
        <v>2</v>
      </c>
    </row>
    <row r="6" spans="1:5" ht="12.75">
      <c r="A6" s="158" t="s">
        <v>5</v>
      </c>
      <c r="B6" s="7" t="s">
        <v>6</v>
      </c>
      <c r="C6" s="2">
        <v>0</v>
      </c>
      <c r="D6" s="161" t="s">
        <v>22</v>
      </c>
      <c r="E6" s="161">
        <v>100</v>
      </c>
    </row>
    <row r="7" spans="1:5" ht="12.75">
      <c r="A7" s="159"/>
      <c r="B7" s="9" t="s">
        <v>7</v>
      </c>
      <c r="C7" s="2">
        <v>10</v>
      </c>
      <c r="D7" s="162"/>
      <c r="E7" s="162"/>
    </row>
    <row r="8" spans="1:7" ht="12.75">
      <c r="A8" s="158" t="s">
        <v>4</v>
      </c>
      <c r="B8" s="9" t="s">
        <v>6</v>
      </c>
      <c r="C8" s="2">
        <v>0</v>
      </c>
      <c r="D8" s="161" t="s">
        <v>22</v>
      </c>
      <c r="E8" s="161">
        <v>100</v>
      </c>
      <c r="G8" t="s">
        <v>30</v>
      </c>
    </row>
    <row r="9" spans="1:5" ht="12.75">
      <c r="A9" s="160"/>
      <c r="B9" s="9" t="s">
        <v>7</v>
      </c>
      <c r="C9" s="2">
        <v>0</v>
      </c>
      <c r="D9" s="162"/>
      <c r="E9" s="162"/>
    </row>
    <row r="10" spans="1:5" ht="12.75">
      <c r="A10" s="158" t="s">
        <v>3</v>
      </c>
      <c r="B10" s="9" t="s">
        <v>6</v>
      </c>
      <c r="C10" s="2">
        <v>50</v>
      </c>
      <c r="D10" s="161" t="s">
        <v>22</v>
      </c>
      <c r="E10" s="161">
        <v>100</v>
      </c>
    </row>
    <row r="11" spans="1:5" ht="12.75">
      <c r="A11" s="160"/>
      <c r="B11" s="9" t="s">
        <v>7</v>
      </c>
      <c r="C11" s="2">
        <v>0</v>
      </c>
      <c r="D11" s="162"/>
      <c r="E11" s="162"/>
    </row>
    <row r="13" spans="1:5" ht="16.5" thickBot="1">
      <c r="A13" s="6"/>
      <c r="B13" s="6"/>
      <c r="C13" s="5" t="s">
        <v>27</v>
      </c>
      <c r="D13" s="6"/>
      <c r="E13" s="6"/>
    </row>
    <row r="14" spans="1:5" ht="15">
      <c r="A14" s="8"/>
      <c r="B14" s="8"/>
      <c r="C14" s="4" t="s">
        <v>0</v>
      </c>
      <c r="D14" s="4" t="s">
        <v>1</v>
      </c>
      <c r="E14" s="4" t="s">
        <v>2</v>
      </c>
    </row>
    <row r="15" spans="1:5" ht="12.75">
      <c r="A15" s="158" t="s">
        <v>5</v>
      </c>
      <c r="B15" s="7" t="s">
        <v>6</v>
      </c>
      <c r="C15" s="2">
        <v>16</v>
      </c>
      <c r="D15" s="161" t="s">
        <v>22</v>
      </c>
      <c r="E15" s="161">
        <v>100</v>
      </c>
    </row>
    <row r="16" spans="1:5" ht="12.75">
      <c r="A16" s="159"/>
      <c r="B16" s="9" t="s">
        <v>7</v>
      </c>
      <c r="C16" s="2">
        <v>8</v>
      </c>
      <c r="D16" s="162"/>
      <c r="E16" s="162"/>
    </row>
    <row r="17" spans="1:7" ht="12.75">
      <c r="A17" s="158" t="s">
        <v>4</v>
      </c>
      <c r="B17" s="9" t="s">
        <v>6</v>
      </c>
      <c r="C17" s="2">
        <v>0</v>
      </c>
      <c r="D17" s="161" t="s">
        <v>22</v>
      </c>
      <c r="E17" s="161">
        <v>100</v>
      </c>
      <c r="G17" t="s">
        <v>31</v>
      </c>
    </row>
    <row r="18" spans="1:5" ht="12.75">
      <c r="A18" s="160"/>
      <c r="B18" s="9" t="s">
        <v>7</v>
      </c>
      <c r="C18" s="2">
        <v>12</v>
      </c>
      <c r="D18" s="162"/>
      <c r="E18" s="162"/>
    </row>
    <row r="19" spans="1:5" ht="12.75">
      <c r="A19" s="158" t="s">
        <v>3</v>
      </c>
      <c r="B19" s="9" t="s">
        <v>6</v>
      </c>
      <c r="C19" s="2">
        <v>12</v>
      </c>
      <c r="D19" s="161" t="s">
        <v>22</v>
      </c>
      <c r="E19" s="161">
        <v>100</v>
      </c>
    </row>
    <row r="20" spans="1:5" ht="12.75">
      <c r="A20" s="160"/>
      <c r="B20" s="9" t="s">
        <v>7</v>
      </c>
      <c r="C20" s="2">
        <v>15</v>
      </c>
      <c r="D20" s="162"/>
      <c r="E20" s="162"/>
    </row>
    <row r="22" spans="3:5" ht="16.5" thickBot="1">
      <c r="C22" s="5" t="s">
        <v>28</v>
      </c>
      <c r="D22" s="6"/>
      <c r="E22" s="6"/>
    </row>
    <row r="23" spans="1:5" ht="15">
      <c r="A23" s="8"/>
      <c r="B23" s="8"/>
      <c r="C23" s="4" t="s">
        <v>0</v>
      </c>
      <c r="D23" s="4" t="s">
        <v>1</v>
      </c>
      <c r="E23" s="4" t="s">
        <v>2</v>
      </c>
    </row>
    <row r="24" spans="1:5" ht="12.75">
      <c r="A24" s="158" t="s">
        <v>5</v>
      </c>
      <c r="B24" s="7" t="s">
        <v>6</v>
      </c>
      <c r="C24" s="2">
        <v>16</v>
      </c>
      <c r="D24" s="161" t="s">
        <v>29</v>
      </c>
      <c r="E24" s="161">
        <v>100</v>
      </c>
    </row>
    <row r="25" spans="1:5" ht="12.75">
      <c r="A25" s="159"/>
      <c r="B25" s="9" t="s">
        <v>7</v>
      </c>
      <c r="C25" s="2">
        <v>0</v>
      </c>
      <c r="D25" s="162"/>
      <c r="E25" s="162"/>
    </row>
    <row r="26" spans="1:7" ht="12.75">
      <c r="A26" s="158" t="s">
        <v>4</v>
      </c>
      <c r="B26" s="9" t="s">
        <v>6</v>
      </c>
      <c r="C26" s="2">
        <v>0</v>
      </c>
      <c r="D26" s="161" t="s">
        <v>29</v>
      </c>
      <c r="E26" s="161">
        <v>100</v>
      </c>
      <c r="G26" t="s">
        <v>32</v>
      </c>
    </row>
    <row r="27" spans="1:5" ht="12.75">
      <c r="A27" s="160"/>
      <c r="B27" s="9" t="s">
        <v>7</v>
      </c>
      <c r="C27" s="2">
        <v>3</v>
      </c>
      <c r="D27" s="162"/>
      <c r="E27" s="162"/>
    </row>
    <row r="28" spans="1:5" ht="12.75">
      <c r="A28" s="158" t="s">
        <v>3</v>
      </c>
      <c r="B28" s="9" t="s">
        <v>6</v>
      </c>
      <c r="C28" s="2">
        <v>45</v>
      </c>
      <c r="D28" s="161" t="s">
        <v>33</v>
      </c>
      <c r="E28" s="161">
        <v>100</v>
      </c>
    </row>
    <row r="29" spans="1:5" ht="12.75">
      <c r="A29" s="160"/>
      <c r="B29" s="9" t="s">
        <v>7</v>
      </c>
      <c r="C29" s="2">
        <v>0</v>
      </c>
      <c r="D29" s="162"/>
      <c r="E29" s="162"/>
    </row>
  </sheetData>
  <mergeCells count="27">
    <mergeCell ref="A28:A29"/>
    <mergeCell ref="D28:D29"/>
    <mergeCell ref="E28:E29"/>
    <mergeCell ref="A6:A7"/>
    <mergeCell ref="A8:A9"/>
    <mergeCell ref="A10:A11"/>
    <mergeCell ref="A15:A16"/>
    <mergeCell ref="A17:A18"/>
    <mergeCell ref="A19:A20"/>
    <mergeCell ref="A24:A25"/>
    <mergeCell ref="A26:A27"/>
    <mergeCell ref="D24:D25"/>
    <mergeCell ref="E24:E25"/>
    <mergeCell ref="D26:D27"/>
    <mergeCell ref="E26:E27"/>
    <mergeCell ref="D17:D18"/>
    <mergeCell ref="E17:E18"/>
    <mergeCell ref="D19:D20"/>
    <mergeCell ref="E19:E20"/>
    <mergeCell ref="D10:D11"/>
    <mergeCell ref="E10:E11"/>
    <mergeCell ref="D15:D16"/>
    <mergeCell ref="E15:E16"/>
    <mergeCell ref="D6:D7"/>
    <mergeCell ref="E6:E7"/>
    <mergeCell ref="D8:D9"/>
    <mergeCell ref="E8:E9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G30"/>
  <sheetViews>
    <sheetView workbookViewId="0" topLeftCell="A1">
      <selection activeCell="E5" sqref="E5"/>
    </sheetView>
  </sheetViews>
  <sheetFormatPr defaultColWidth="9.140625" defaultRowHeight="12.75"/>
  <cols>
    <col min="1" max="1" width="18.57421875" style="0" customWidth="1"/>
    <col min="3" max="3" width="11.00390625" style="0" customWidth="1"/>
    <col min="4" max="4" width="12.28125" style="0" customWidth="1"/>
    <col min="5" max="5" width="19.28125" style="0" customWidth="1"/>
  </cols>
  <sheetData>
    <row r="1" ht="18">
      <c r="C1" s="3" t="s">
        <v>34</v>
      </c>
    </row>
    <row r="2" ht="18">
      <c r="C2" s="3" t="s">
        <v>35</v>
      </c>
    </row>
    <row r="4" spans="1:5" ht="16.5" thickBot="1">
      <c r="A4" s="6"/>
      <c r="B4" s="6"/>
      <c r="C4" s="5" t="s">
        <v>36</v>
      </c>
      <c r="D4" s="6"/>
      <c r="E4" s="6"/>
    </row>
    <row r="5" spans="1:6" ht="15">
      <c r="A5" s="8"/>
      <c r="B5" s="8"/>
      <c r="C5" s="4" t="s">
        <v>0</v>
      </c>
      <c r="D5" s="4" t="s">
        <v>1</v>
      </c>
      <c r="E5" s="4" t="s">
        <v>2</v>
      </c>
      <c r="F5" s="4"/>
    </row>
    <row r="6" spans="1:5" ht="12.75">
      <c r="A6" s="158" t="s">
        <v>5</v>
      </c>
      <c r="B6" s="7" t="s">
        <v>6</v>
      </c>
      <c r="C6" s="2">
        <v>37</v>
      </c>
      <c r="D6" s="161" t="s">
        <v>12</v>
      </c>
      <c r="E6" s="161">
        <v>85</v>
      </c>
    </row>
    <row r="7" spans="1:5" ht="12.75">
      <c r="A7" s="159"/>
      <c r="B7" s="9" t="s">
        <v>7</v>
      </c>
      <c r="C7" s="2">
        <v>0</v>
      </c>
      <c r="D7" s="162"/>
      <c r="E7" s="162"/>
    </row>
    <row r="8" spans="1:7" ht="12.75">
      <c r="A8" s="158" t="s">
        <v>4</v>
      </c>
      <c r="B8" s="9" t="s">
        <v>6</v>
      </c>
      <c r="C8" s="2">
        <v>25</v>
      </c>
      <c r="D8" s="161" t="s">
        <v>12</v>
      </c>
      <c r="E8" s="161">
        <v>80</v>
      </c>
      <c r="G8" t="s">
        <v>41</v>
      </c>
    </row>
    <row r="9" spans="1:5" ht="12.75">
      <c r="A9" s="160"/>
      <c r="B9" s="9" t="s">
        <v>7</v>
      </c>
      <c r="C9" s="2">
        <v>0</v>
      </c>
      <c r="D9" s="162"/>
      <c r="E9" s="162"/>
    </row>
    <row r="10" spans="1:5" ht="12.75">
      <c r="A10" s="158" t="s">
        <v>3</v>
      </c>
      <c r="B10" s="9" t="s">
        <v>6</v>
      </c>
      <c r="C10" s="2">
        <v>41</v>
      </c>
      <c r="D10" s="161" t="s">
        <v>12</v>
      </c>
      <c r="E10" s="161">
        <v>85</v>
      </c>
    </row>
    <row r="11" spans="1:5" ht="12.75">
      <c r="A11" s="160"/>
      <c r="B11" s="9" t="s">
        <v>7</v>
      </c>
      <c r="C11" s="2">
        <v>0</v>
      </c>
      <c r="D11" s="162"/>
      <c r="E11" s="162"/>
    </row>
    <row r="13" spans="1:5" ht="16.5" thickBot="1">
      <c r="A13" s="6"/>
      <c r="B13" s="6"/>
      <c r="C13" s="5" t="s">
        <v>37</v>
      </c>
      <c r="D13" s="6"/>
      <c r="E13" s="6"/>
    </row>
    <row r="14" spans="1:5" ht="15">
      <c r="A14" s="8"/>
      <c r="B14" s="8"/>
      <c r="C14" s="4" t="s">
        <v>0</v>
      </c>
      <c r="D14" s="4" t="s">
        <v>1</v>
      </c>
      <c r="E14" s="4" t="s">
        <v>2</v>
      </c>
    </row>
    <row r="15" spans="1:5" ht="12.75">
      <c r="A15" s="158" t="s">
        <v>5</v>
      </c>
      <c r="B15" s="7" t="s">
        <v>6</v>
      </c>
      <c r="C15" s="2">
        <v>0</v>
      </c>
      <c r="D15" s="161" t="s">
        <v>12</v>
      </c>
      <c r="E15" s="161">
        <v>85</v>
      </c>
    </row>
    <row r="16" spans="1:5" ht="12.75">
      <c r="A16" s="159"/>
      <c r="B16" s="9" t="s">
        <v>7</v>
      </c>
      <c r="C16" s="2">
        <v>21</v>
      </c>
      <c r="D16" s="162"/>
      <c r="E16" s="162"/>
    </row>
    <row r="17" spans="1:7" ht="12.75">
      <c r="A17" s="158" t="s">
        <v>4</v>
      </c>
      <c r="B17" s="9" t="s">
        <v>6</v>
      </c>
      <c r="C17" s="2">
        <v>3</v>
      </c>
      <c r="D17" s="161" t="s">
        <v>39</v>
      </c>
      <c r="E17" s="161">
        <v>60</v>
      </c>
      <c r="G17" t="s">
        <v>42</v>
      </c>
    </row>
    <row r="18" spans="1:5" ht="12.75">
      <c r="A18" s="160"/>
      <c r="B18" s="9" t="s">
        <v>7</v>
      </c>
      <c r="C18" s="2">
        <v>5</v>
      </c>
      <c r="D18" s="162"/>
      <c r="E18" s="162"/>
    </row>
    <row r="19" spans="1:5" ht="12.75">
      <c r="A19" s="158" t="s">
        <v>3</v>
      </c>
      <c r="B19" s="9" t="s">
        <v>6</v>
      </c>
      <c r="C19" s="2">
        <v>0</v>
      </c>
      <c r="D19" s="161" t="s">
        <v>40</v>
      </c>
      <c r="E19" s="161">
        <v>76</v>
      </c>
    </row>
    <row r="20" spans="1:5" ht="12.75">
      <c r="A20" s="160"/>
      <c r="B20" s="9" t="s">
        <v>7</v>
      </c>
      <c r="C20" s="2">
        <v>0</v>
      </c>
      <c r="D20" s="162"/>
      <c r="E20" s="162"/>
    </row>
    <row r="22" spans="3:5" ht="16.5" thickBot="1">
      <c r="C22" s="5" t="s">
        <v>38</v>
      </c>
      <c r="D22" s="6"/>
      <c r="E22" s="6"/>
    </row>
    <row r="23" spans="1:5" ht="15">
      <c r="A23" s="8"/>
      <c r="B23" s="8"/>
      <c r="C23" s="4" t="s">
        <v>0</v>
      </c>
      <c r="D23" s="4" t="s">
        <v>1</v>
      </c>
      <c r="E23" s="4" t="s">
        <v>2</v>
      </c>
    </row>
    <row r="24" spans="1:5" ht="12.75">
      <c r="A24" s="158" t="s">
        <v>5</v>
      </c>
      <c r="B24" s="7" t="s">
        <v>6</v>
      </c>
      <c r="C24" s="2">
        <v>40</v>
      </c>
      <c r="D24" s="161" t="s">
        <v>22</v>
      </c>
      <c r="E24" s="161">
        <v>90</v>
      </c>
    </row>
    <row r="25" spans="1:5" ht="12.75">
      <c r="A25" s="159"/>
      <c r="B25" s="9" t="s">
        <v>7</v>
      </c>
      <c r="C25" s="2">
        <v>0</v>
      </c>
      <c r="D25" s="162"/>
      <c r="E25" s="162"/>
    </row>
    <row r="26" spans="1:7" ht="12.75">
      <c r="A26" s="158" t="s">
        <v>43</v>
      </c>
      <c r="B26" s="9" t="s">
        <v>6</v>
      </c>
      <c r="C26" s="2">
        <v>10</v>
      </c>
      <c r="D26" s="161" t="s">
        <v>22</v>
      </c>
      <c r="E26" s="161">
        <v>100</v>
      </c>
      <c r="G26" t="s">
        <v>45</v>
      </c>
    </row>
    <row r="27" spans="1:5" ht="12.75">
      <c r="A27" s="160"/>
      <c r="B27" s="9" t="s">
        <v>7</v>
      </c>
      <c r="C27" s="2">
        <v>0</v>
      </c>
      <c r="D27" s="162"/>
      <c r="E27" s="162"/>
    </row>
    <row r="28" spans="1:5" ht="12.75">
      <c r="A28" s="158" t="s">
        <v>3</v>
      </c>
      <c r="B28" s="9" t="s">
        <v>6</v>
      </c>
      <c r="C28" s="2">
        <v>9</v>
      </c>
      <c r="D28" s="161" t="s">
        <v>22</v>
      </c>
      <c r="E28" s="161">
        <v>90</v>
      </c>
    </row>
    <row r="29" spans="1:5" ht="12.75">
      <c r="A29" s="160"/>
      <c r="B29" s="9" t="s">
        <v>7</v>
      </c>
      <c r="C29" s="2">
        <v>0</v>
      </c>
      <c r="D29" s="162"/>
      <c r="E29" s="162"/>
    </row>
    <row r="30" ht="12.75">
      <c r="B30" s="10" t="s">
        <v>44</v>
      </c>
    </row>
  </sheetData>
  <mergeCells count="27">
    <mergeCell ref="A28:A29"/>
    <mergeCell ref="D28:D29"/>
    <mergeCell ref="E28:E29"/>
    <mergeCell ref="A24:A25"/>
    <mergeCell ref="D24:D25"/>
    <mergeCell ref="E24:E25"/>
    <mergeCell ref="A26:A27"/>
    <mergeCell ref="D26:D27"/>
    <mergeCell ref="E26:E27"/>
    <mergeCell ref="A17:A18"/>
    <mergeCell ref="D17:D18"/>
    <mergeCell ref="E17:E18"/>
    <mergeCell ref="A19:A20"/>
    <mergeCell ref="D19:D20"/>
    <mergeCell ref="E19:E20"/>
    <mergeCell ref="A10:A11"/>
    <mergeCell ref="D10:D11"/>
    <mergeCell ref="E10:E11"/>
    <mergeCell ref="A15:A16"/>
    <mergeCell ref="D15:D16"/>
    <mergeCell ref="E15:E16"/>
    <mergeCell ref="A6:A7"/>
    <mergeCell ref="D6:D7"/>
    <mergeCell ref="E6:E7"/>
    <mergeCell ref="A8:A9"/>
    <mergeCell ref="D8:D9"/>
    <mergeCell ref="E8:E9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G32"/>
  <sheetViews>
    <sheetView workbookViewId="0" topLeftCell="A1">
      <selection activeCell="M47" sqref="M47"/>
    </sheetView>
  </sheetViews>
  <sheetFormatPr defaultColWidth="9.140625" defaultRowHeight="12.75"/>
  <cols>
    <col min="1" max="1" width="7.00390625" style="0" customWidth="1"/>
    <col min="2" max="2" width="7.28125" style="0" customWidth="1"/>
    <col min="3" max="3" width="11.28125" style="0" customWidth="1"/>
    <col min="4" max="4" width="11.421875" style="0" customWidth="1"/>
    <col min="5" max="5" width="18.8515625" style="0" customWidth="1"/>
  </cols>
  <sheetData>
    <row r="1" ht="18">
      <c r="C1" s="3" t="s">
        <v>46</v>
      </c>
    </row>
    <row r="2" ht="18">
      <c r="C2" s="3" t="s">
        <v>35</v>
      </c>
    </row>
    <row r="4" spans="1:5" ht="16.5" thickBot="1">
      <c r="A4" s="6"/>
      <c r="B4" s="6"/>
      <c r="C4" s="5" t="s">
        <v>47</v>
      </c>
      <c r="D4" s="6"/>
      <c r="E4" s="6"/>
    </row>
    <row r="5" spans="1:5" ht="15">
      <c r="A5" s="8"/>
      <c r="B5" s="8"/>
      <c r="C5" s="4" t="s">
        <v>0</v>
      </c>
      <c r="D5" s="4" t="s">
        <v>1</v>
      </c>
      <c r="E5" s="4" t="s">
        <v>2</v>
      </c>
    </row>
    <row r="6" spans="1:5" ht="12.75">
      <c r="A6" s="158" t="s">
        <v>5</v>
      </c>
      <c r="B6" s="7" t="s">
        <v>6</v>
      </c>
      <c r="C6" s="2">
        <v>39</v>
      </c>
      <c r="D6" s="161" t="s">
        <v>22</v>
      </c>
      <c r="E6" s="161">
        <v>100</v>
      </c>
    </row>
    <row r="7" spans="1:5" ht="12.75">
      <c r="A7" s="159"/>
      <c r="B7" s="9" t="s">
        <v>7</v>
      </c>
      <c r="C7" s="2">
        <v>0</v>
      </c>
      <c r="D7" s="162"/>
      <c r="E7" s="162"/>
    </row>
    <row r="8" spans="1:7" ht="12.75">
      <c r="A8" s="158" t="s">
        <v>4</v>
      </c>
      <c r="B8" s="9" t="s">
        <v>6</v>
      </c>
      <c r="C8" s="2">
        <v>0</v>
      </c>
      <c r="D8" s="161" t="s">
        <v>8</v>
      </c>
      <c r="E8" s="161">
        <v>100</v>
      </c>
      <c r="G8" t="s">
        <v>53</v>
      </c>
    </row>
    <row r="9" spans="1:5" ht="12.75">
      <c r="A9" s="160"/>
      <c r="B9" s="9" t="s">
        <v>7</v>
      </c>
      <c r="C9" s="2">
        <v>49</v>
      </c>
      <c r="D9" s="162"/>
      <c r="E9" s="162"/>
    </row>
    <row r="10" spans="1:5" ht="12.75">
      <c r="A10" s="158" t="s">
        <v>49</v>
      </c>
      <c r="B10" s="9" t="s">
        <v>6</v>
      </c>
      <c r="C10" s="2">
        <v>47</v>
      </c>
      <c r="D10" s="161" t="s">
        <v>48</v>
      </c>
      <c r="E10" s="161">
        <v>90</v>
      </c>
    </row>
    <row r="11" spans="1:5" ht="12.75">
      <c r="A11" s="160"/>
      <c r="B11" s="9" t="s">
        <v>7</v>
      </c>
      <c r="C11" s="2">
        <v>0</v>
      </c>
      <c r="D11" s="162"/>
      <c r="E11" s="162"/>
    </row>
    <row r="12" spans="1:5" ht="12.75">
      <c r="A12" s="11"/>
      <c r="B12" s="12"/>
      <c r="C12" s="12" t="s">
        <v>50</v>
      </c>
      <c r="D12" s="13"/>
      <c r="E12" s="13"/>
    </row>
    <row r="14" spans="1:5" ht="16.5" thickBot="1">
      <c r="A14" s="6"/>
      <c r="B14" s="6"/>
      <c r="C14" s="5" t="s">
        <v>51</v>
      </c>
      <c r="D14" s="6"/>
      <c r="E14" s="6"/>
    </row>
    <row r="15" spans="1:5" ht="15">
      <c r="A15" s="8"/>
      <c r="B15" s="8"/>
      <c r="C15" s="4" t="s">
        <v>0</v>
      </c>
      <c r="D15" s="4" t="s">
        <v>1</v>
      </c>
      <c r="E15" s="4" t="s">
        <v>2</v>
      </c>
    </row>
    <row r="16" spans="1:5" ht="12.75">
      <c r="A16" s="158" t="s">
        <v>5</v>
      </c>
      <c r="B16" s="7" t="s">
        <v>6</v>
      </c>
      <c r="C16" s="2">
        <v>19</v>
      </c>
      <c r="D16" s="161" t="s">
        <v>22</v>
      </c>
      <c r="E16" s="161">
        <v>100</v>
      </c>
    </row>
    <row r="17" spans="1:5" ht="12.75">
      <c r="A17" s="159"/>
      <c r="B17" s="9" t="s">
        <v>7</v>
      </c>
      <c r="C17" s="2">
        <v>0</v>
      </c>
      <c r="D17" s="162"/>
      <c r="E17" s="162"/>
    </row>
    <row r="18" spans="1:7" ht="12.75">
      <c r="A18" s="158" t="s">
        <v>4</v>
      </c>
      <c r="B18" s="9" t="s">
        <v>6</v>
      </c>
      <c r="C18" s="2">
        <v>32</v>
      </c>
      <c r="D18" s="161" t="s">
        <v>22</v>
      </c>
      <c r="E18" s="161">
        <v>100</v>
      </c>
      <c r="G18" t="s">
        <v>54</v>
      </c>
    </row>
    <row r="19" spans="1:5" ht="12.75">
      <c r="A19" s="160"/>
      <c r="B19" s="9" t="s">
        <v>7</v>
      </c>
      <c r="C19" s="2">
        <v>7</v>
      </c>
      <c r="D19" s="162"/>
      <c r="E19" s="162"/>
    </row>
    <row r="20" spans="1:5" ht="12.75">
      <c r="A20" s="158" t="s">
        <v>3</v>
      </c>
      <c r="B20" s="9" t="s">
        <v>6</v>
      </c>
      <c r="C20" s="2">
        <v>49</v>
      </c>
      <c r="D20" s="161" t="s">
        <v>22</v>
      </c>
      <c r="E20" s="161">
        <v>100</v>
      </c>
    </row>
    <row r="21" spans="1:5" ht="12.75">
      <c r="A21" s="160"/>
      <c r="B21" s="9" t="s">
        <v>7</v>
      </c>
      <c r="C21" s="2">
        <v>0</v>
      </c>
      <c r="D21" s="162"/>
      <c r="E21" s="162"/>
    </row>
    <row r="23" spans="3:5" ht="16.5" thickBot="1">
      <c r="C23" s="5" t="s">
        <v>52</v>
      </c>
      <c r="D23" s="6"/>
      <c r="E23" s="6"/>
    </row>
    <row r="24" spans="1:5" ht="15">
      <c r="A24" s="8"/>
      <c r="B24" s="8"/>
      <c r="C24" s="4" t="s">
        <v>0</v>
      </c>
      <c r="D24" s="4" t="s">
        <v>1</v>
      </c>
      <c r="E24" s="4" t="s">
        <v>2</v>
      </c>
    </row>
    <row r="25" spans="1:5" ht="12.75">
      <c r="A25" s="158" t="s">
        <v>5</v>
      </c>
      <c r="B25" s="7" t="s">
        <v>6</v>
      </c>
      <c r="C25" s="2">
        <v>4</v>
      </c>
      <c r="D25" s="161" t="s">
        <v>48</v>
      </c>
      <c r="E25" s="161">
        <v>90</v>
      </c>
    </row>
    <row r="26" spans="1:5" ht="12.75">
      <c r="A26" s="159"/>
      <c r="B26" s="9" t="s">
        <v>7</v>
      </c>
      <c r="C26" s="2">
        <v>0</v>
      </c>
      <c r="D26" s="162"/>
      <c r="E26" s="162"/>
    </row>
    <row r="27" spans="1:7" ht="12.75">
      <c r="A27" s="158" t="s">
        <v>4</v>
      </c>
      <c r="B27" s="9" t="s">
        <v>6</v>
      </c>
      <c r="C27" s="2">
        <v>14</v>
      </c>
      <c r="D27" s="161" t="s">
        <v>22</v>
      </c>
      <c r="E27" s="161">
        <v>100</v>
      </c>
      <c r="G27" t="s">
        <v>55</v>
      </c>
    </row>
    <row r="28" spans="1:5" ht="12.75">
      <c r="A28" s="160"/>
      <c r="B28" s="9" t="s">
        <v>7</v>
      </c>
      <c r="C28" s="2">
        <v>0</v>
      </c>
      <c r="D28" s="162"/>
      <c r="E28" s="162"/>
    </row>
    <row r="29" spans="1:5" ht="12.75">
      <c r="A29" s="158" t="s">
        <v>3</v>
      </c>
      <c r="B29" s="9" t="s">
        <v>6</v>
      </c>
      <c r="C29" s="2">
        <v>7</v>
      </c>
      <c r="D29" s="161" t="s">
        <v>48</v>
      </c>
      <c r="E29" s="161">
        <v>100</v>
      </c>
    </row>
    <row r="30" spans="1:5" ht="12.75">
      <c r="A30" s="160"/>
      <c r="B30" s="9" t="s">
        <v>7</v>
      </c>
      <c r="C30" s="2">
        <v>0</v>
      </c>
      <c r="D30" s="162"/>
      <c r="E30" s="162"/>
    </row>
    <row r="32" ht="12.75">
      <c r="G32" t="s">
        <v>56</v>
      </c>
    </row>
  </sheetData>
  <mergeCells count="27">
    <mergeCell ref="A29:A30"/>
    <mergeCell ref="D29:D30"/>
    <mergeCell ref="E29:E30"/>
    <mergeCell ref="A25:A26"/>
    <mergeCell ref="D25:D26"/>
    <mergeCell ref="E25:E26"/>
    <mergeCell ref="A27:A28"/>
    <mergeCell ref="D27:D28"/>
    <mergeCell ref="E27:E28"/>
    <mergeCell ref="A18:A19"/>
    <mergeCell ref="D18:D19"/>
    <mergeCell ref="E18:E19"/>
    <mergeCell ref="A20:A21"/>
    <mergeCell ref="D20:D21"/>
    <mergeCell ref="E20:E21"/>
    <mergeCell ref="A10:A11"/>
    <mergeCell ref="D10:D11"/>
    <mergeCell ref="E10:E11"/>
    <mergeCell ref="A16:A17"/>
    <mergeCell ref="D16:D17"/>
    <mergeCell ref="E16:E17"/>
    <mergeCell ref="A6:A7"/>
    <mergeCell ref="D6:D7"/>
    <mergeCell ref="E6:E7"/>
    <mergeCell ref="A8:A9"/>
    <mergeCell ref="D8:D9"/>
    <mergeCell ref="E8:E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rogers</dc:creator>
  <cp:keywords/>
  <dc:description/>
  <cp:lastModifiedBy>Karen Butler</cp:lastModifiedBy>
  <cp:lastPrinted>2010-08-06T20:47:04Z</cp:lastPrinted>
  <dcterms:created xsi:type="dcterms:W3CDTF">2009-01-08T19:56:18Z</dcterms:created>
  <dcterms:modified xsi:type="dcterms:W3CDTF">2010-08-06T20:47:07Z</dcterms:modified>
  <cp:category/>
  <cp:version/>
  <cp:contentType/>
  <cp:contentStatus/>
</cp:coreProperties>
</file>